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shane\Desktop\"/>
    </mc:Choice>
  </mc:AlternateContent>
  <xr:revisionPtr revIDLastSave="0" documentId="8_{A9686DA7-B284-4D0F-8094-295FF7BA82D1}" xr6:coauthVersionLast="47" xr6:coauthVersionMax="47" xr10:uidLastSave="{00000000-0000-0000-0000-000000000000}"/>
  <bookViews>
    <workbookView xWindow="60" yWindow="45" windowWidth="20310" windowHeight="10560" tabRatio="874" firstSheet="2" activeTab="5" xr2:uid="{00000000-000D-0000-FFFF-FFFF00000000}"/>
  </bookViews>
  <sheets>
    <sheet name="About this spreadsheet" sheetId="4" r:id="rId1"/>
    <sheet name="Electricity Meter Reading Data" sheetId="1" r:id="rId2"/>
    <sheet name="Gas Meter Reading Data" sheetId="6" r:id="rId3"/>
    <sheet name="Daily Energy Usage Graphs" sheetId="2" r:id="rId4"/>
    <sheet name="Energy Consumption Against KPI" sheetId="3" r:id="rId5"/>
    <sheet name="Historic Usage for comparison" sheetId="7" r:id="rId6"/>
    <sheet name="Sheet1" sheetId="8" r:id="rId7"/>
    <sheet name="Sheet2" sheetId="9" r:id="rId8"/>
  </sheets>
  <definedNames>
    <definedName name="Consumption" localSheetId="2">OFFSET('Gas Meter Reading Data'!$G$15,0,0,COUNTA('Gas Meter Reading Data'!$G:$G)-1)</definedName>
    <definedName name="Consumption">OFFSET('Electricity Meter Reading Data'!$G$15,0,0,COUNTA('Electricity Meter Reading Data'!$G:$G)-1)</definedName>
    <definedName name="Date" localSheetId="2">OFFSET('Gas Meter Reading Data'!$D$15,0,0,COUNTA('Gas Meter Reading Data'!$D:$D)-1)</definedName>
    <definedName name="Date">OFFSET('Electricity Meter Reading Data'!$D$15,0,0,COUNTA('Electricity Meter Reading Data'!$D:$D)-1)</definedName>
    <definedName name="KPI" localSheetId="2">OFFSET('Gas Meter Reading Data'!$I$15,0,0,COUNTA('Gas Meter Reading Data'!$I:$I)-1)</definedName>
    <definedName name="KPI">OFFSET('Electricity Meter Reading Data'!$I$15,0,0,COUNTA('Electricity Meter Reading Data'!$I:$I)-1)</definedName>
    <definedName name="_xlnm.Print_Area" localSheetId="3">'Daily Energy Usage Graphs'!$B$5:$N$70</definedName>
    <definedName name="_xlnm.Print_Area" localSheetId="1">'Electricity Meter Reading Data'!$D$2:$I$810</definedName>
    <definedName name="_xlnm.Print_Area" localSheetId="4">'Energy Consumption Against KPI'!$B$6:$M$34</definedName>
    <definedName name="_xlnm.Print_Area" localSheetId="2">'Gas Meter Reading Data'!$D$2:$I$810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0" i="7" l="1"/>
  <c r="T243" i="1"/>
  <c r="G235" i="6"/>
  <c r="J225" i="6"/>
  <c r="J232" i="6"/>
  <c r="R228" i="1"/>
  <c r="K231" i="1"/>
  <c r="K238" i="1" s="1"/>
  <c r="K245" i="1" s="1"/>
  <c r="K252" i="1" s="1"/>
  <c r="R256" i="1"/>
  <c r="O256" i="1"/>
  <c r="M253" i="1"/>
  <c r="O228" i="1"/>
  <c r="M225" i="1"/>
  <c r="M218" i="1"/>
  <c r="T24" i="7"/>
  <c r="M4" i="1"/>
  <c r="G219" i="1"/>
  <c r="O24" i="7"/>
  <c r="J218" i="6"/>
  <c r="J211" i="6"/>
  <c r="Q24" i="7"/>
  <c r="P24" i="7"/>
  <c r="K217" i="1"/>
  <c r="K224" i="1" s="1"/>
  <c r="E34" i="7"/>
  <c r="R24" i="7" s="1"/>
  <c r="L206" i="6"/>
  <c r="L175" i="6"/>
  <c r="O197" i="1"/>
  <c r="O163" i="1"/>
  <c r="O135" i="1"/>
  <c r="O104" i="1"/>
  <c r="O74" i="1"/>
  <c r="R197" i="1"/>
  <c r="K210" i="1"/>
  <c r="M197" i="1"/>
  <c r="M190" i="1"/>
  <c r="K196" i="1"/>
  <c r="K203" i="1" s="1"/>
  <c r="K189" i="1"/>
  <c r="L145" i="6"/>
  <c r="L113" i="6"/>
  <c r="L83" i="6"/>
  <c r="L53" i="6"/>
  <c r="L21" i="6"/>
  <c r="K182" i="1"/>
  <c r="J190" i="6"/>
  <c r="J183" i="6"/>
  <c r="J176" i="6"/>
  <c r="G179" i="6"/>
  <c r="K162" i="1"/>
  <c r="M176" i="1"/>
  <c r="M183" i="1"/>
  <c r="M169" i="1"/>
  <c r="K155" i="1"/>
  <c r="J162" i="6"/>
  <c r="Q26" i="7" l="1"/>
  <c r="R26" i="7"/>
  <c r="P26" i="7"/>
  <c r="R104" i="1"/>
  <c r="K148" i="1"/>
  <c r="K141" i="1"/>
  <c r="J141" i="6"/>
  <c r="K134" i="1"/>
  <c r="R163" i="1"/>
  <c r="R135" i="1"/>
  <c r="K127" i="1"/>
  <c r="M135" i="1"/>
  <c r="M128" i="1" l="1"/>
  <c r="R74" i="1"/>
  <c r="K120" i="1"/>
  <c r="K113" i="1"/>
  <c r="V6" i="7"/>
  <c r="R6" i="7"/>
  <c r="V5" i="7"/>
  <c r="R5" i="7"/>
  <c r="E810" i="6"/>
  <c r="G810" i="6" s="1"/>
  <c r="I810" i="6" s="1"/>
  <c r="E809" i="6"/>
  <c r="G809" i="6" s="1"/>
  <c r="I809" i="6" s="1"/>
  <c r="E808" i="6"/>
  <c r="G808" i="6" s="1"/>
  <c r="I808" i="6" s="1"/>
  <c r="E807" i="6"/>
  <c r="G807" i="6" s="1"/>
  <c r="I807" i="6" s="1"/>
  <c r="E806" i="6"/>
  <c r="G806" i="6" s="1"/>
  <c r="I806" i="6" s="1"/>
  <c r="E805" i="6"/>
  <c r="G805" i="6" s="1"/>
  <c r="I805" i="6" s="1"/>
  <c r="E804" i="6"/>
  <c r="G804" i="6" s="1"/>
  <c r="I804" i="6" s="1"/>
  <c r="E803" i="6"/>
  <c r="G803" i="6" s="1"/>
  <c r="I803" i="6" s="1"/>
  <c r="E802" i="6"/>
  <c r="G802" i="6" s="1"/>
  <c r="I802" i="6" s="1"/>
  <c r="E801" i="6"/>
  <c r="G801" i="6" s="1"/>
  <c r="I801" i="6" s="1"/>
  <c r="E800" i="6"/>
  <c r="G800" i="6" s="1"/>
  <c r="I800" i="6" s="1"/>
  <c r="E799" i="6"/>
  <c r="G799" i="6" s="1"/>
  <c r="I799" i="6" s="1"/>
  <c r="E798" i="6"/>
  <c r="G798" i="6" s="1"/>
  <c r="I798" i="6" s="1"/>
  <c r="E797" i="6"/>
  <c r="G797" i="6" s="1"/>
  <c r="I797" i="6" s="1"/>
  <c r="E796" i="6"/>
  <c r="G796" i="6" s="1"/>
  <c r="I796" i="6" s="1"/>
  <c r="E795" i="6"/>
  <c r="G795" i="6" s="1"/>
  <c r="I795" i="6" s="1"/>
  <c r="E794" i="6"/>
  <c r="G794" i="6" s="1"/>
  <c r="I794" i="6" s="1"/>
  <c r="E793" i="6"/>
  <c r="G793" i="6" s="1"/>
  <c r="I793" i="6" s="1"/>
  <c r="E792" i="6"/>
  <c r="G792" i="6" s="1"/>
  <c r="I792" i="6" s="1"/>
  <c r="E791" i="6"/>
  <c r="G791" i="6" s="1"/>
  <c r="I791" i="6" s="1"/>
  <c r="E790" i="6"/>
  <c r="G790" i="6" s="1"/>
  <c r="I790" i="6" s="1"/>
  <c r="E789" i="6"/>
  <c r="G789" i="6" s="1"/>
  <c r="I789" i="6" s="1"/>
  <c r="E788" i="6"/>
  <c r="G788" i="6" s="1"/>
  <c r="I788" i="6" s="1"/>
  <c r="E787" i="6"/>
  <c r="G787" i="6" s="1"/>
  <c r="I787" i="6" s="1"/>
  <c r="E786" i="6"/>
  <c r="G786" i="6" s="1"/>
  <c r="I786" i="6" s="1"/>
  <c r="E785" i="6"/>
  <c r="G785" i="6" s="1"/>
  <c r="I785" i="6" s="1"/>
  <c r="E784" i="6"/>
  <c r="G784" i="6" s="1"/>
  <c r="I784" i="6" s="1"/>
  <c r="E783" i="6"/>
  <c r="G783" i="6" s="1"/>
  <c r="I783" i="6" s="1"/>
  <c r="E782" i="6"/>
  <c r="G782" i="6" s="1"/>
  <c r="I782" i="6" s="1"/>
  <c r="E781" i="6"/>
  <c r="G781" i="6" s="1"/>
  <c r="I781" i="6" s="1"/>
  <c r="E780" i="6"/>
  <c r="G780" i="6" s="1"/>
  <c r="I780" i="6" s="1"/>
  <c r="E779" i="6"/>
  <c r="G779" i="6" s="1"/>
  <c r="I779" i="6" s="1"/>
  <c r="E778" i="6"/>
  <c r="G778" i="6" s="1"/>
  <c r="I778" i="6" s="1"/>
  <c r="E777" i="6"/>
  <c r="G777" i="6" s="1"/>
  <c r="I777" i="6" s="1"/>
  <c r="E776" i="6"/>
  <c r="G776" i="6" s="1"/>
  <c r="I776" i="6" s="1"/>
  <c r="E775" i="6"/>
  <c r="G775" i="6" s="1"/>
  <c r="I775" i="6" s="1"/>
  <c r="E774" i="6"/>
  <c r="G774" i="6" s="1"/>
  <c r="I774" i="6" s="1"/>
  <c r="E773" i="6"/>
  <c r="G773" i="6" s="1"/>
  <c r="I773" i="6" s="1"/>
  <c r="E772" i="6"/>
  <c r="G772" i="6" s="1"/>
  <c r="I772" i="6" s="1"/>
  <c r="E771" i="6"/>
  <c r="G771" i="6" s="1"/>
  <c r="I771" i="6" s="1"/>
  <c r="E770" i="6"/>
  <c r="G770" i="6" s="1"/>
  <c r="I770" i="6" s="1"/>
  <c r="E769" i="6"/>
  <c r="G769" i="6" s="1"/>
  <c r="I769" i="6" s="1"/>
  <c r="E768" i="6"/>
  <c r="G768" i="6" s="1"/>
  <c r="I768" i="6" s="1"/>
  <c r="E767" i="6"/>
  <c r="G767" i="6" s="1"/>
  <c r="I767" i="6" s="1"/>
  <c r="E766" i="6"/>
  <c r="G766" i="6" s="1"/>
  <c r="I766" i="6" s="1"/>
  <c r="E765" i="6"/>
  <c r="G765" i="6" s="1"/>
  <c r="I765" i="6" s="1"/>
  <c r="E764" i="6"/>
  <c r="G764" i="6" s="1"/>
  <c r="I764" i="6" s="1"/>
  <c r="E763" i="6"/>
  <c r="G763" i="6" s="1"/>
  <c r="I763" i="6" s="1"/>
  <c r="E762" i="6"/>
  <c r="G762" i="6" s="1"/>
  <c r="I762" i="6" s="1"/>
  <c r="E761" i="6"/>
  <c r="G761" i="6" s="1"/>
  <c r="I761" i="6" s="1"/>
  <c r="E760" i="6"/>
  <c r="G760" i="6" s="1"/>
  <c r="I760" i="6" s="1"/>
  <c r="E759" i="6"/>
  <c r="G759" i="6" s="1"/>
  <c r="I759" i="6" s="1"/>
  <c r="E758" i="6"/>
  <c r="G758" i="6" s="1"/>
  <c r="I758" i="6" s="1"/>
  <c r="E757" i="6"/>
  <c r="G757" i="6" s="1"/>
  <c r="I757" i="6" s="1"/>
  <c r="E756" i="6"/>
  <c r="G756" i="6" s="1"/>
  <c r="I756" i="6" s="1"/>
  <c r="E755" i="6"/>
  <c r="G755" i="6" s="1"/>
  <c r="I755" i="6" s="1"/>
  <c r="E754" i="6"/>
  <c r="G754" i="6" s="1"/>
  <c r="I754" i="6" s="1"/>
  <c r="E753" i="6"/>
  <c r="G753" i="6" s="1"/>
  <c r="I753" i="6" s="1"/>
  <c r="E752" i="6"/>
  <c r="G752" i="6" s="1"/>
  <c r="I752" i="6" s="1"/>
  <c r="E751" i="6"/>
  <c r="G751" i="6" s="1"/>
  <c r="I751" i="6" s="1"/>
  <c r="E750" i="6"/>
  <c r="G750" i="6" s="1"/>
  <c r="I750" i="6" s="1"/>
  <c r="E749" i="6"/>
  <c r="G749" i="6" s="1"/>
  <c r="I749" i="6" s="1"/>
  <c r="E748" i="6"/>
  <c r="G748" i="6" s="1"/>
  <c r="I748" i="6" s="1"/>
  <c r="E747" i="6"/>
  <c r="G747" i="6" s="1"/>
  <c r="I747" i="6" s="1"/>
  <c r="E746" i="6"/>
  <c r="G746" i="6" s="1"/>
  <c r="I746" i="6" s="1"/>
  <c r="E745" i="6"/>
  <c r="G745" i="6" s="1"/>
  <c r="I745" i="6" s="1"/>
  <c r="E744" i="6"/>
  <c r="G744" i="6" s="1"/>
  <c r="I744" i="6" s="1"/>
  <c r="E743" i="6"/>
  <c r="G743" i="6" s="1"/>
  <c r="I743" i="6" s="1"/>
  <c r="E742" i="6"/>
  <c r="G742" i="6" s="1"/>
  <c r="I742" i="6" s="1"/>
  <c r="E741" i="6"/>
  <c r="G741" i="6" s="1"/>
  <c r="I741" i="6" s="1"/>
  <c r="E740" i="6"/>
  <c r="G740" i="6" s="1"/>
  <c r="I740" i="6" s="1"/>
  <c r="E739" i="6"/>
  <c r="G739" i="6" s="1"/>
  <c r="I739" i="6" s="1"/>
  <c r="E738" i="6"/>
  <c r="G738" i="6" s="1"/>
  <c r="I738" i="6" s="1"/>
  <c r="E737" i="6"/>
  <c r="G737" i="6" s="1"/>
  <c r="I737" i="6" s="1"/>
  <c r="E736" i="6"/>
  <c r="G736" i="6" s="1"/>
  <c r="I736" i="6" s="1"/>
  <c r="E735" i="6"/>
  <c r="G735" i="6" s="1"/>
  <c r="I735" i="6" s="1"/>
  <c r="E734" i="6"/>
  <c r="G734" i="6" s="1"/>
  <c r="I734" i="6" s="1"/>
  <c r="E733" i="6"/>
  <c r="G733" i="6" s="1"/>
  <c r="I733" i="6" s="1"/>
  <c r="E732" i="6"/>
  <c r="G732" i="6" s="1"/>
  <c r="I732" i="6" s="1"/>
  <c r="E731" i="6"/>
  <c r="G731" i="6" s="1"/>
  <c r="I731" i="6" s="1"/>
  <c r="E730" i="6"/>
  <c r="G730" i="6" s="1"/>
  <c r="I730" i="6" s="1"/>
  <c r="E729" i="6"/>
  <c r="G729" i="6" s="1"/>
  <c r="I729" i="6" s="1"/>
  <c r="E728" i="6"/>
  <c r="G728" i="6" s="1"/>
  <c r="I728" i="6" s="1"/>
  <c r="E727" i="6"/>
  <c r="G727" i="6" s="1"/>
  <c r="I727" i="6" s="1"/>
  <c r="E726" i="6"/>
  <c r="G726" i="6" s="1"/>
  <c r="I726" i="6" s="1"/>
  <c r="E725" i="6"/>
  <c r="G725" i="6" s="1"/>
  <c r="I725" i="6" s="1"/>
  <c r="E724" i="6"/>
  <c r="G724" i="6" s="1"/>
  <c r="I724" i="6" s="1"/>
  <c r="E723" i="6"/>
  <c r="G723" i="6" s="1"/>
  <c r="I723" i="6" s="1"/>
  <c r="E722" i="6"/>
  <c r="G722" i="6" s="1"/>
  <c r="I722" i="6" s="1"/>
  <c r="E721" i="6"/>
  <c r="G721" i="6" s="1"/>
  <c r="I721" i="6" s="1"/>
  <c r="E720" i="6"/>
  <c r="G720" i="6" s="1"/>
  <c r="I720" i="6" s="1"/>
  <c r="E719" i="6"/>
  <c r="G719" i="6" s="1"/>
  <c r="I719" i="6" s="1"/>
  <c r="E718" i="6"/>
  <c r="G718" i="6" s="1"/>
  <c r="I718" i="6" s="1"/>
  <c r="E717" i="6"/>
  <c r="G717" i="6" s="1"/>
  <c r="I717" i="6" s="1"/>
  <c r="E716" i="6"/>
  <c r="G716" i="6" s="1"/>
  <c r="I716" i="6" s="1"/>
  <c r="E715" i="6"/>
  <c r="G715" i="6" s="1"/>
  <c r="I715" i="6" s="1"/>
  <c r="E714" i="6"/>
  <c r="G714" i="6" s="1"/>
  <c r="I714" i="6" s="1"/>
  <c r="E713" i="6"/>
  <c r="G713" i="6" s="1"/>
  <c r="I713" i="6" s="1"/>
  <c r="E712" i="6"/>
  <c r="G712" i="6" s="1"/>
  <c r="I712" i="6" s="1"/>
  <c r="E711" i="6"/>
  <c r="G711" i="6" s="1"/>
  <c r="I711" i="6" s="1"/>
  <c r="E710" i="6"/>
  <c r="G710" i="6" s="1"/>
  <c r="I710" i="6" s="1"/>
  <c r="E709" i="6"/>
  <c r="G709" i="6" s="1"/>
  <c r="I709" i="6" s="1"/>
  <c r="E708" i="6"/>
  <c r="G708" i="6" s="1"/>
  <c r="I708" i="6" s="1"/>
  <c r="E707" i="6"/>
  <c r="G707" i="6" s="1"/>
  <c r="I707" i="6" s="1"/>
  <c r="E706" i="6"/>
  <c r="G706" i="6" s="1"/>
  <c r="I706" i="6" s="1"/>
  <c r="E705" i="6"/>
  <c r="G705" i="6" s="1"/>
  <c r="I705" i="6" s="1"/>
  <c r="E704" i="6"/>
  <c r="G704" i="6" s="1"/>
  <c r="I704" i="6" s="1"/>
  <c r="E703" i="6"/>
  <c r="G703" i="6" s="1"/>
  <c r="I703" i="6" s="1"/>
  <c r="E702" i="6"/>
  <c r="G702" i="6" s="1"/>
  <c r="I702" i="6" s="1"/>
  <c r="E701" i="6"/>
  <c r="G701" i="6" s="1"/>
  <c r="I701" i="6" s="1"/>
  <c r="E700" i="6"/>
  <c r="G700" i="6" s="1"/>
  <c r="I700" i="6" s="1"/>
  <c r="E699" i="6"/>
  <c r="G699" i="6" s="1"/>
  <c r="I699" i="6" s="1"/>
  <c r="E698" i="6"/>
  <c r="G698" i="6" s="1"/>
  <c r="I698" i="6" s="1"/>
  <c r="E697" i="6"/>
  <c r="G697" i="6" s="1"/>
  <c r="I697" i="6" s="1"/>
  <c r="E696" i="6"/>
  <c r="G696" i="6" s="1"/>
  <c r="I696" i="6" s="1"/>
  <c r="E695" i="6"/>
  <c r="G695" i="6" s="1"/>
  <c r="I695" i="6" s="1"/>
  <c r="E694" i="6"/>
  <c r="G694" i="6" s="1"/>
  <c r="I694" i="6" s="1"/>
  <c r="E693" i="6"/>
  <c r="G693" i="6" s="1"/>
  <c r="I693" i="6" s="1"/>
  <c r="E692" i="6"/>
  <c r="G692" i="6" s="1"/>
  <c r="I692" i="6" s="1"/>
  <c r="E691" i="6"/>
  <c r="G691" i="6" s="1"/>
  <c r="I691" i="6" s="1"/>
  <c r="E690" i="6"/>
  <c r="G690" i="6" s="1"/>
  <c r="I690" i="6" s="1"/>
  <c r="E689" i="6"/>
  <c r="G689" i="6" s="1"/>
  <c r="I689" i="6" s="1"/>
  <c r="E688" i="6"/>
  <c r="G688" i="6" s="1"/>
  <c r="I688" i="6" s="1"/>
  <c r="E687" i="6"/>
  <c r="G687" i="6" s="1"/>
  <c r="I687" i="6" s="1"/>
  <c r="E686" i="6"/>
  <c r="G686" i="6" s="1"/>
  <c r="I686" i="6" s="1"/>
  <c r="E685" i="6"/>
  <c r="G685" i="6" s="1"/>
  <c r="I685" i="6" s="1"/>
  <c r="E684" i="6"/>
  <c r="G684" i="6" s="1"/>
  <c r="I684" i="6" s="1"/>
  <c r="E683" i="6"/>
  <c r="G683" i="6" s="1"/>
  <c r="I683" i="6" s="1"/>
  <c r="E682" i="6"/>
  <c r="G682" i="6" s="1"/>
  <c r="I682" i="6" s="1"/>
  <c r="E681" i="6"/>
  <c r="G681" i="6" s="1"/>
  <c r="I681" i="6" s="1"/>
  <c r="E680" i="6"/>
  <c r="G680" i="6" s="1"/>
  <c r="I680" i="6" s="1"/>
  <c r="E679" i="6"/>
  <c r="G679" i="6" s="1"/>
  <c r="I679" i="6" s="1"/>
  <c r="E678" i="6"/>
  <c r="G678" i="6" s="1"/>
  <c r="I678" i="6" s="1"/>
  <c r="E677" i="6"/>
  <c r="G677" i="6" s="1"/>
  <c r="I677" i="6" s="1"/>
  <c r="E676" i="6"/>
  <c r="G676" i="6" s="1"/>
  <c r="I676" i="6" s="1"/>
  <c r="E675" i="6"/>
  <c r="G675" i="6" s="1"/>
  <c r="I675" i="6" s="1"/>
  <c r="E674" i="6"/>
  <c r="G674" i="6" s="1"/>
  <c r="I674" i="6" s="1"/>
  <c r="E673" i="6"/>
  <c r="G673" i="6" s="1"/>
  <c r="I673" i="6" s="1"/>
  <c r="E672" i="6"/>
  <c r="G672" i="6" s="1"/>
  <c r="I672" i="6" s="1"/>
  <c r="E671" i="6"/>
  <c r="G671" i="6" s="1"/>
  <c r="I671" i="6" s="1"/>
  <c r="E670" i="6"/>
  <c r="G670" i="6" s="1"/>
  <c r="I670" i="6" s="1"/>
  <c r="E669" i="6"/>
  <c r="G669" i="6" s="1"/>
  <c r="I669" i="6" s="1"/>
  <c r="E668" i="6"/>
  <c r="G668" i="6" s="1"/>
  <c r="I668" i="6" s="1"/>
  <c r="E667" i="6"/>
  <c r="G667" i="6" s="1"/>
  <c r="I667" i="6" s="1"/>
  <c r="E666" i="6"/>
  <c r="G666" i="6" s="1"/>
  <c r="I666" i="6" s="1"/>
  <c r="E665" i="6"/>
  <c r="G665" i="6" s="1"/>
  <c r="I665" i="6" s="1"/>
  <c r="E664" i="6"/>
  <c r="G664" i="6" s="1"/>
  <c r="I664" i="6" s="1"/>
  <c r="E663" i="6"/>
  <c r="G663" i="6" s="1"/>
  <c r="I663" i="6" s="1"/>
  <c r="E662" i="6"/>
  <c r="G662" i="6" s="1"/>
  <c r="I662" i="6" s="1"/>
  <c r="E661" i="6"/>
  <c r="G661" i="6" s="1"/>
  <c r="I661" i="6" s="1"/>
  <c r="E660" i="6"/>
  <c r="G660" i="6" s="1"/>
  <c r="I660" i="6" s="1"/>
  <c r="E659" i="6"/>
  <c r="G659" i="6" s="1"/>
  <c r="I659" i="6" s="1"/>
  <c r="E658" i="6"/>
  <c r="G658" i="6" s="1"/>
  <c r="I658" i="6" s="1"/>
  <c r="E657" i="6"/>
  <c r="G657" i="6" s="1"/>
  <c r="I657" i="6" s="1"/>
  <c r="E656" i="6"/>
  <c r="G656" i="6" s="1"/>
  <c r="I656" i="6" s="1"/>
  <c r="E655" i="6"/>
  <c r="G655" i="6" s="1"/>
  <c r="I655" i="6" s="1"/>
  <c r="E654" i="6"/>
  <c r="G654" i="6" s="1"/>
  <c r="I654" i="6" s="1"/>
  <c r="E653" i="6"/>
  <c r="G653" i="6" s="1"/>
  <c r="I653" i="6" s="1"/>
  <c r="E652" i="6"/>
  <c r="G652" i="6" s="1"/>
  <c r="I652" i="6" s="1"/>
  <c r="E651" i="6"/>
  <c r="G651" i="6" s="1"/>
  <c r="I651" i="6" s="1"/>
  <c r="E650" i="6"/>
  <c r="G650" i="6" s="1"/>
  <c r="I650" i="6" s="1"/>
  <c r="E649" i="6"/>
  <c r="G649" i="6" s="1"/>
  <c r="I649" i="6" s="1"/>
  <c r="E648" i="6"/>
  <c r="G648" i="6" s="1"/>
  <c r="I648" i="6" s="1"/>
  <c r="E647" i="6"/>
  <c r="G647" i="6" s="1"/>
  <c r="I647" i="6" s="1"/>
  <c r="E646" i="6"/>
  <c r="G646" i="6" s="1"/>
  <c r="I646" i="6" s="1"/>
  <c r="E645" i="6"/>
  <c r="G645" i="6" s="1"/>
  <c r="I645" i="6" s="1"/>
  <c r="E644" i="6"/>
  <c r="G644" i="6" s="1"/>
  <c r="I644" i="6" s="1"/>
  <c r="E643" i="6"/>
  <c r="G643" i="6" s="1"/>
  <c r="I643" i="6" s="1"/>
  <c r="E642" i="6"/>
  <c r="G642" i="6" s="1"/>
  <c r="I642" i="6" s="1"/>
  <c r="E641" i="6"/>
  <c r="G641" i="6" s="1"/>
  <c r="I641" i="6" s="1"/>
  <c r="E640" i="6"/>
  <c r="G640" i="6" s="1"/>
  <c r="I640" i="6" s="1"/>
  <c r="E639" i="6"/>
  <c r="G639" i="6" s="1"/>
  <c r="I639" i="6" s="1"/>
  <c r="E638" i="6"/>
  <c r="G638" i="6" s="1"/>
  <c r="I638" i="6" s="1"/>
  <c r="E637" i="6"/>
  <c r="G637" i="6" s="1"/>
  <c r="I637" i="6" s="1"/>
  <c r="E636" i="6"/>
  <c r="G636" i="6" s="1"/>
  <c r="I636" i="6" s="1"/>
  <c r="E635" i="6"/>
  <c r="G635" i="6" s="1"/>
  <c r="I635" i="6" s="1"/>
  <c r="E634" i="6"/>
  <c r="G634" i="6" s="1"/>
  <c r="I634" i="6" s="1"/>
  <c r="E633" i="6"/>
  <c r="G633" i="6" s="1"/>
  <c r="I633" i="6" s="1"/>
  <c r="E632" i="6"/>
  <c r="G632" i="6" s="1"/>
  <c r="I632" i="6" s="1"/>
  <c r="E631" i="6"/>
  <c r="G631" i="6" s="1"/>
  <c r="I631" i="6" s="1"/>
  <c r="E630" i="6"/>
  <c r="G630" i="6" s="1"/>
  <c r="I630" i="6" s="1"/>
  <c r="E629" i="6"/>
  <c r="G629" i="6" s="1"/>
  <c r="I629" i="6" s="1"/>
  <c r="E628" i="6"/>
  <c r="G628" i="6" s="1"/>
  <c r="I628" i="6" s="1"/>
  <c r="E627" i="6"/>
  <c r="G627" i="6" s="1"/>
  <c r="I627" i="6" s="1"/>
  <c r="E626" i="6"/>
  <c r="G626" i="6" s="1"/>
  <c r="I626" i="6" s="1"/>
  <c r="E625" i="6"/>
  <c r="G625" i="6" s="1"/>
  <c r="I625" i="6" s="1"/>
  <c r="E624" i="6"/>
  <c r="G624" i="6" s="1"/>
  <c r="I624" i="6" s="1"/>
  <c r="E623" i="6"/>
  <c r="G623" i="6" s="1"/>
  <c r="I623" i="6" s="1"/>
  <c r="E622" i="6"/>
  <c r="G622" i="6" s="1"/>
  <c r="I622" i="6" s="1"/>
  <c r="E621" i="6"/>
  <c r="G621" i="6" s="1"/>
  <c r="I621" i="6" s="1"/>
  <c r="E620" i="6"/>
  <c r="G620" i="6" s="1"/>
  <c r="I620" i="6" s="1"/>
  <c r="E619" i="6"/>
  <c r="G619" i="6" s="1"/>
  <c r="I619" i="6" s="1"/>
  <c r="E618" i="6"/>
  <c r="G618" i="6" s="1"/>
  <c r="I618" i="6" s="1"/>
  <c r="E617" i="6"/>
  <c r="G617" i="6" s="1"/>
  <c r="I617" i="6" s="1"/>
  <c r="E616" i="6"/>
  <c r="G616" i="6" s="1"/>
  <c r="I616" i="6" s="1"/>
  <c r="E615" i="6"/>
  <c r="G615" i="6" s="1"/>
  <c r="I615" i="6" s="1"/>
  <c r="E614" i="6"/>
  <c r="G614" i="6" s="1"/>
  <c r="I614" i="6" s="1"/>
  <c r="E613" i="6"/>
  <c r="G613" i="6" s="1"/>
  <c r="I613" i="6" s="1"/>
  <c r="E612" i="6"/>
  <c r="G612" i="6" s="1"/>
  <c r="I612" i="6" s="1"/>
  <c r="E611" i="6"/>
  <c r="G611" i="6" s="1"/>
  <c r="I611" i="6" s="1"/>
  <c r="E610" i="6"/>
  <c r="G610" i="6" s="1"/>
  <c r="I610" i="6" s="1"/>
  <c r="E609" i="6"/>
  <c r="G609" i="6" s="1"/>
  <c r="I609" i="6" s="1"/>
  <c r="E608" i="6"/>
  <c r="G608" i="6" s="1"/>
  <c r="I608" i="6" s="1"/>
  <c r="E607" i="6"/>
  <c r="G607" i="6" s="1"/>
  <c r="I607" i="6" s="1"/>
  <c r="E606" i="6"/>
  <c r="G606" i="6" s="1"/>
  <c r="I606" i="6" s="1"/>
  <c r="E605" i="6"/>
  <c r="G605" i="6" s="1"/>
  <c r="I605" i="6" s="1"/>
  <c r="E604" i="6"/>
  <c r="G604" i="6" s="1"/>
  <c r="I604" i="6" s="1"/>
  <c r="E603" i="6"/>
  <c r="G603" i="6" s="1"/>
  <c r="I603" i="6" s="1"/>
  <c r="E602" i="6"/>
  <c r="G602" i="6" s="1"/>
  <c r="I602" i="6" s="1"/>
  <c r="E601" i="6"/>
  <c r="G601" i="6" s="1"/>
  <c r="I601" i="6" s="1"/>
  <c r="E600" i="6"/>
  <c r="G600" i="6" s="1"/>
  <c r="I600" i="6" s="1"/>
  <c r="E599" i="6"/>
  <c r="G599" i="6" s="1"/>
  <c r="I599" i="6" s="1"/>
  <c r="E598" i="6"/>
  <c r="G598" i="6" s="1"/>
  <c r="I598" i="6" s="1"/>
  <c r="E597" i="6"/>
  <c r="G597" i="6" s="1"/>
  <c r="I597" i="6" s="1"/>
  <c r="E596" i="6"/>
  <c r="G596" i="6" s="1"/>
  <c r="I596" i="6" s="1"/>
  <c r="E595" i="6"/>
  <c r="G595" i="6" s="1"/>
  <c r="I595" i="6" s="1"/>
  <c r="E594" i="6"/>
  <c r="G594" i="6" s="1"/>
  <c r="I594" i="6" s="1"/>
  <c r="E593" i="6"/>
  <c r="G593" i="6" s="1"/>
  <c r="I593" i="6" s="1"/>
  <c r="E592" i="6"/>
  <c r="G592" i="6" s="1"/>
  <c r="I592" i="6" s="1"/>
  <c r="E591" i="6"/>
  <c r="G591" i="6" s="1"/>
  <c r="I591" i="6" s="1"/>
  <c r="E590" i="6"/>
  <c r="G590" i="6" s="1"/>
  <c r="I590" i="6" s="1"/>
  <c r="E589" i="6"/>
  <c r="G589" i="6" s="1"/>
  <c r="I589" i="6" s="1"/>
  <c r="E588" i="6"/>
  <c r="G588" i="6" s="1"/>
  <c r="I588" i="6" s="1"/>
  <c r="E587" i="6"/>
  <c r="G587" i="6" s="1"/>
  <c r="I587" i="6" s="1"/>
  <c r="E586" i="6"/>
  <c r="G586" i="6" s="1"/>
  <c r="I586" i="6" s="1"/>
  <c r="E585" i="6"/>
  <c r="G585" i="6" s="1"/>
  <c r="I585" i="6" s="1"/>
  <c r="E584" i="6"/>
  <c r="G584" i="6" s="1"/>
  <c r="I584" i="6" s="1"/>
  <c r="E583" i="6"/>
  <c r="G583" i="6" s="1"/>
  <c r="I583" i="6" s="1"/>
  <c r="E582" i="6"/>
  <c r="G582" i="6" s="1"/>
  <c r="I582" i="6" s="1"/>
  <c r="E581" i="6"/>
  <c r="G581" i="6" s="1"/>
  <c r="I581" i="6" s="1"/>
  <c r="E580" i="6"/>
  <c r="G580" i="6" s="1"/>
  <c r="I580" i="6" s="1"/>
  <c r="E579" i="6"/>
  <c r="G579" i="6" s="1"/>
  <c r="I579" i="6" s="1"/>
  <c r="E578" i="6"/>
  <c r="G578" i="6" s="1"/>
  <c r="I578" i="6" s="1"/>
  <c r="E577" i="6"/>
  <c r="G577" i="6" s="1"/>
  <c r="I577" i="6" s="1"/>
  <c r="E576" i="6"/>
  <c r="G576" i="6" s="1"/>
  <c r="I576" i="6" s="1"/>
  <c r="E575" i="6"/>
  <c r="G575" i="6" s="1"/>
  <c r="I575" i="6" s="1"/>
  <c r="E574" i="6"/>
  <c r="G574" i="6" s="1"/>
  <c r="I574" i="6" s="1"/>
  <c r="E573" i="6"/>
  <c r="G573" i="6" s="1"/>
  <c r="I573" i="6" s="1"/>
  <c r="E572" i="6"/>
  <c r="G572" i="6" s="1"/>
  <c r="I572" i="6" s="1"/>
  <c r="E571" i="6"/>
  <c r="G571" i="6" s="1"/>
  <c r="I571" i="6" s="1"/>
  <c r="E570" i="6"/>
  <c r="G570" i="6" s="1"/>
  <c r="I570" i="6" s="1"/>
  <c r="E569" i="6"/>
  <c r="G569" i="6" s="1"/>
  <c r="I569" i="6" s="1"/>
  <c r="E568" i="6"/>
  <c r="G568" i="6" s="1"/>
  <c r="I568" i="6" s="1"/>
  <c r="E567" i="6"/>
  <c r="G567" i="6" s="1"/>
  <c r="I567" i="6" s="1"/>
  <c r="E566" i="6"/>
  <c r="G566" i="6" s="1"/>
  <c r="I566" i="6" s="1"/>
  <c r="E565" i="6"/>
  <c r="G565" i="6" s="1"/>
  <c r="I565" i="6" s="1"/>
  <c r="E564" i="6"/>
  <c r="G564" i="6" s="1"/>
  <c r="I564" i="6" s="1"/>
  <c r="E563" i="6"/>
  <c r="G563" i="6" s="1"/>
  <c r="I563" i="6" s="1"/>
  <c r="E562" i="6"/>
  <c r="G562" i="6" s="1"/>
  <c r="I562" i="6" s="1"/>
  <c r="E561" i="6"/>
  <c r="G561" i="6" s="1"/>
  <c r="I561" i="6" s="1"/>
  <c r="E560" i="6"/>
  <c r="G560" i="6" s="1"/>
  <c r="I560" i="6" s="1"/>
  <c r="E559" i="6"/>
  <c r="G559" i="6" s="1"/>
  <c r="I559" i="6" s="1"/>
  <c r="E558" i="6"/>
  <c r="G558" i="6" s="1"/>
  <c r="I558" i="6" s="1"/>
  <c r="E557" i="6"/>
  <c r="G557" i="6" s="1"/>
  <c r="I557" i="6" s="1"/>
  <c r="E556" i="6"/>
  <c r="G556" i="6" s="1"/>
  <c r="I556" i="6" s="1"/>
  <c r="E555" i="6"/>
  <c r="G555" i="6" s="1"/>
  <c r="I555" i="6" s="1"/>
  <c r="E554" i="6"/>
  <c r="G554" i="6" s="1"/>
  <c r="I554" i="6" s="1"/>
  <c r="E553" i="6"/>
  <c r="G553" i="6" s="1"/>
  <c r="I553" i="6" s="1"/>
  <c r="E552" i="6"/>
  <c r="G552" i="6" s="1"/>
  <c r="I552" i="6" s="1"/>
  <c r="E551" i="6"/>
  <c r="G551" i="6" s="1"/>
  <c r="I551" i="6" s="1"/>
  <c r="E550" i="6"/>
  <c r="G550" i="6" s="1"/>
  <c r="I550" i="6" s="1"/>
  <c r="E549" i="6"/>
  <c r="G549" i="6" s="1"/>
  <c r="I549" i="6" s="1"/>
  <c r="E548" i="6"/>
  <c r="G548" i="6" s="1"/>
  <c r="I548" i="6" s="1"/>
  <c r="E547" i="6"/>
  <c r="G547" i="6" s="1"/>
  <c r="I547" i="6" s="1"/>
  <c r="E546" i="6"/>
  <c r="G546" i="6" s="1"/>
  <c r="I546" i="6" s="1"/>
  <c r="E545" i="6"/>
  <c r="G545" i="6" s="1"/>
  <c r="I545" i="6" s="1"/>
  <c r="E544" i="6"/>
  <c r="G544" i="6" s="1"/>
  <c r="I544" i="6" s="1"/>
  <c r="E543" i="6"/>
  <c r="G543" i="6" s="1"/>
  <c r="I543" i="6" s="1"/>
  <c r="E542" i="6"/>
  <c r="G542" i="6" s="1"/>
  <c r="I542" i="6" s="1"/>
  <c r="E541" i="6"/>
  <c r="G541" i="6" s="1"/>
  <c r="I541" i="6" s="1"/>
  <c r="E540" i="6"/>
  <c r="G540" i="6" s="1"/>
  <c r="I540" i="6" s="1"/>
  <c r="E539" i="6"/>
  <c r="G539" i="6" s="1"/>
  <c r="I539" i="6" s="1"/>
  <c r="E538" i="6"/>
  <c r="G538" i="6" s="1"/>
  <c r="I538" i="6" s="1"/>
  <c r="E537" i="6"/>
  <c r="G537" i="6" s="1"/>
  <c r="I537" i="6" s="1"/>
  <c r="E536" i="6"/>
  <c r="G536" i="6" s="1"/>
  <c r="I536" i="6" s="1"/>
  <c r="E535" i="6"/>
  <c r="G535" i="6" s="1"/>
  <c r="I535" i="6" s="1"/>
  <c r="E534" i="6"/>
  <c r="G534" i="6" s="1"/>
  <c r="I534" i="6" s="1"/>
  <c r="E533" i="6"/>
  <c r="G533" i="6" s="1"/>
  <c r="I533" i="6" s="1"/>
  <c r="E532" i="6"/>
  <c r="G532" i="6" s="1"/>
  <c r="I532" i="6" s="1"/>
  <c r="E531" i="6"/>
  <c r="G531" i="6" s="1"/>
  <c r="I531" i="6" s="1"/>
  <c r="E530" i="6"/>
  <c r="G530" i="6" s="1"/>
  <c r="I530" i="6" s="1"/>
  <c r="E529" i="6"/>
  <c r="G529" i="6" s="1"/>
  <c r="I529" i="6" s="1"/>
  <c r="E528" i="6"/>
  <c r="G528" i="6" s="1"/>
  <c r="I528" i="6" s="1"/>
  <c r="E527" i="6"/>
  <c r="G527" i="6" s="1"/>
  <c r="I527" i="6" s="1"/>
  <c r="E526" i="6"/>
  <c r="G526" i="6" s="1"/>
  <c r="I526" i="6" s="1"/>
  <c r="E525" i="6"/>
  <c r="G525" i="6" s="1"/>
  <c r="I525" i="6" s="1"/>
  <c r="E524" i="6"/>
  <c r="G524" i="6" s="1"/>
  <c r="I524" i="6" s="1"/>
  <c r="E523" i="6"/>
  <c r="G523" i="6" s="1"/>
  <c r="I523" i="6" s="1"/>
  <c r="E522" i="6"/>
  <c r="G522" i="6" s="1"/>
  <c r="I522" i="6" s="1"/>
  <c r="E521" i="6"/>
  <c r="G521" i="6" s="1"/>
  <c r="I521" i="6" s="1"/>
  <c r="E520" i="6"/>
  <c r="G520" i="6" s="1"/>
  <c r="I520" i="6" s="1"/>
  <c r="E519" i="6"/>
  <c r="G519" i="6" s="1"/>
  <c r="I519" i="6" s="1"/>
  <c r="E518" i="6"/>
  <c r="G518" i="6" s="1"/>
  <c r="I518" i="6" s="1"/>
  <c r="E517" i="6"/>
  <c r="G517" i="6" s="1"/>
  <c r="I517" i="6" s="1"/>
  <c r="E516" i="6"/>
  <c r="G516" i="6" s="1"/>
  <c r="I516" i="6" s="1"/>
  <c r="E515" i="6"/>
  <c r="G515" i="6" s="1"/>
  <c r="I515" i="6" s="1"/>
  <c r="E514" i="6"/>
  <c r="G514" i="6" s="1"/>
  <c r="I514" i="6" s="1"/>
  <c r="E513" i="6"/>
  <c r="G513" i="6" s="1"/>
  <c r="I513" i="6" s="1"/>
  <c r="E512" i="6"/>
  <c r="G512" i="6" s="1"/>
  <c r="I512" i="6" s="1"/>
  <c r="E511" i="6"/>
  <c r="G511" i="6" s="1"/>
  <c r="I511" i="6" s="1"/>
  <c r="E510" i="6"/>
  <c r="G510" i="6" s="1"/>
  <c r="I510" i="6" s="1"/>
  <c r="E509" i="6"/>
  <c r="G509" i="6" s="1"/>
  <c r="I509" i="6" s="1"/>
  <c r="E508" i="6"/>
  <c r="G508" i="6" s="1"/>
  <c r="I508" i="6" s="1"/>
  <c r="E507" i="6"/>
  <c r="G507" i="6" s="1"/>
  <c r="I507" i="6" s="1"/>
  <c r="E506" i="6"/>
  <c r="G506" i="6" s="1"/>
  <c r="I506" i="6" s="1"/>
  <c r="E505" i="6"/>
  <c r="G505" i="6" s="1"/>
  <c r="I505" i="6" s="1"/>
  <c r="E504" i="6"/>
  <c r="G504" i="6" s="1"/>
  <c r="I504" i="6" s="1"/>
  <c r="E503" i="6"/>
  <c r="G503" i="6" s="1"/>
  <c r="I503" i="6" s="1"/>
  <c r="E502" i="6"/>
  <c r="G502" i="6" s="1"/>
  <c r="I502" i="6" s="1"/>
  <c r="E501" i="6"/>
  <c r="G501" i="6" s="1"/>
  <c r="I501" i="6" s="1"/>
  <c r="E500" i="6"/>
  <c r="G500" i="6" s="1"/>
  <c r="I500" i="6" s="1"/>
  <c r="E499" i="6"/>
  <c r="G499" i="6" s="1"/>
  <c r="I499" i="6" s="1"/>
  <c r="E498" i="6"/>
  <c r="G498" i="6" s="1"/>
  <c r="I498" i="6" s="1"/>
  <c r="E497" i="6"/>
  <c r="G497" i="6" s="1"/>
  <c r="I497" i="6" s="1"/>
  <c r="E496" i="6"/>
  <c r="G496" i="6" s="1"/>
  <c r="I496" i="6" s="1"/>
  <c r="E495" i="6"/>
  <c r="G495" i="6" s="1"/>
  <c r="I495" i="6" s="1"/>
  <c r="E494" i="6"/>
  <c r="G494" i="6" s="1"/>
  <c r="I494" i="6" s="1"/>
  <c r="E493" i="6"/>
  <c r="G493" i="6" s="1"/>
  <c r="I493" i="6" s="1"/>
  <c r="E492" i="6"/>
  <c r="G492" i="6" s="1"/>
  <c r="I492" i="6" s="1"/>
  <c r="E491" i="6"/>
  <c r="G491" i="6" s="1"/>
  <c r="I491" i="6" s="1"/>
  <c r="E490" i="6"/>
  <c r="G490" i="6" s="1"/>
  <c r="I490" i="6" s="1"/>
  <c r="E489" i="6"/>
  <c r="G489" i="6" s="1"/>
  <c r="I489" i="6" s="1"/>
  <c r="E488" i="6"/>
  <c r="G488" i="6" s="1"/>
  <c r="I488" i="6" s="1"/>
  <c r="E487" i="6"/>
  <c r="G487" i="6" s="1"/>
  <c r="I487" i="6" s="1"/>
  <c r="E486" i="6"/>
  <c r="G486" i="6" s="1"/>
  <c r="I486" i="6" s="1"/>
  <c r="E485" i="6"/>
  <c r="G485" i="6" s="1"/>
  <c r="I485" i="6" s="1"/>
  <c r="E484" i="6"/>
  <c r="G484" i="6" s="1"/>
  <c r="I484" i="6" s="1"/>
  <c r="E483" i="6"/>
  <c r="G483" i="6" s="1"/>
  <c r="I483" i="6" s="1"/>
  <c r="E482" i="6"/>
  <c r="G482" i="6" s="1"/>
  <c r="I482" i="6" s="1"/>
  <c r="E481" i="6"/>
  <c r="G481" i="6" s="1"/>
  <c r="I481" i="6" s="1"/>
  <c r="E480" i="6"/>
  <c r="G480" i="6" s="1"/>
  <c r="I480" i="6" s="1"/>
  <c r="E479" i="6"/>
  <c r="G479" i="6" s="1"/>
  <c r="I479" i="6" s="1"/>
  <c r="E478" i="6"/>
  <c r="G478" i="6" s="1"/>
  <c r="I478" i="6" s="1"/>
  <c r="E477" i="6"/>
  <c r="G477" i="6" s="1"/>
  <c r="I477" i="6" s="1"/>
  <c r="E476" i="6"/>
  <c r="G476" i="6" s="1"/>
  <c r="I476" i="6" s="1"/>
  <c r="E475" i="6"/>
  <c r="G475" i="6" s="1"/>
  <c r="I475" i="6" s="1"/>
  <c r="E474" i="6"/>
  <c r="G474" i="6" s="1"/>
  <c r="I474" i="6" s="1"/>
  <c r="E473" i="6"/>
  <c r="G473" i="6" s="1"/>
  <c r="I473" i="6" s="1"/>
  <c r="E472" i="6"/>
  <c r="G472" i="6" s="1"/>
  <c r="I472" i="6" s="1"/>
  <c r="E471" i="6"/>
  <c r="G471" i="6" s="1"/>
  <c r="I471" i="6" s="1"/>
  <c r="E470" i="6"/>
  <c r="G470" i="6" s="1"/>
  <c r="I470" i="6" s="1"/>
  <c r="E469" i="6"/>
  <c r="G469" i="6" s="1"/>
  <c r="I469" i="6" s="1"/>
  <c r="E468" i="6"/>
  <c r="G468" i="6" s="1"/>
  <c r="I468" i="6" s="1"/>
  <c r="E467" i="6"/>
  <c r="G467" i="6" s="1"/>
  <c r="I467" i="6" s="1"/>
  <c r="E466" i="6"/>
  <c r="G466" i="6" s="1"/>
  <c r="I466" i="6" s="1"/>
  <c r="E465" i="6"/>
  <c r="G465" i="6" s="1"/>
  <c r="I465" i="6" s="1"/>
  <c r="E464" i="6"/>
  <c r="G464" i="6" s="1"/>
  <c r="I464" i="6" s="1"/>
  <c r="E463" i="6"/>
  <c r="G463" i="6" s="1"/>
  <c r="I463" i="6" s="1"/>
  <c r="E462" i="6"/>
  <c r="G462" i="6" s="1"/>
  <c r="I462" i="6" s="1"/>
  <c r="E461" i="6"/>
  <c r="G461" i="6" s="1"/>
  <c r="I461" i="6" s="1"/>
  <c r="E460" i="6"/>
  <c r="G460" i="6" s="1"/>
  <c r="I460" i="6" s="1"/>
  <c r="E459" i="6"/>
  <c r="G459" i="6" s="1"/>
  <c r="I459" i="6" s="1"/>
  <c r="E458" i="6"/>
  <c r="G458" i="6" s="1"/>
  <c r="I458" i="6" s="1"/>
  <c r="E457" i="6"/>
  <c r="G457" i="6" s="1"/>
  <c r="I457" i="6" s="1"/>
  <c r="E456" i="6"/>
  <c r="G456" i="6" s="1"/>
  <c r="I456" i="6" s="1"/>
  <c r="E455" i="6"/>
  <c r="G455" i="6" s="1"/>
  <c r="I455" i="6" s="1"/>
  <c r="E454" i="6"/>
  <c r="G454" i="6" s="1"/>
  <c r="I454" i="6" s="1"/>
  <c r="E453" i="6"/>
  <c r="G453" i="6" s="1"/>
  <c r="I453" i="6" s="1"/>
  <c r="E452" i="6"/>
  <c r="G452" i="6" s="1"/>
  <c r="I452" i="6" s="1"/>
  <c r="E451" i="6"/>
  <c r="G451" i="6" s="1"/>
  <c r="I451" i="6" s="1"/>
  <c r="E450" i="6"/>
  <c r="G450" i="6" s="1"/>
  <c r="I450" i="6" s="1"/>
  <c r="E449" i="6"/>
  <c r="G449" i="6" s="1"/>
  <c r="I449" i="6" s="1"/>
  <c r="E448" i="6"/>
  <c r="G448" i="6" s="1"/>
  <c r="I448" i="6" s="1"/>
  <c r="E447" i="6"/>
  <c r="G447" i="6" s="1"/>
  <c r="I447" i="6" s="1"/>
  <c r="E446" i="6"/>
  <c r="G446" i="6" s="1"/>
  <c r="I446" i="6" s="1"/>
  <c r="E445" i="6"/>
  <c r="G445" i="6" s="1"/>
  <c r="I445" i="6" s="1"/>
  <c r="E444" i="6"/>
  <c r="G444" i="6" s="1"/>
  <c r="I444" i="6" s="1"/>
  <c r="E443" i="6"/>
  <c r="G443" i="6" s="1"/>
  <c r="I443" i="6" s="1"/>
  <c r="E442" i="6"/>
  <c r="G442" i="6" s="1"/>
  <c r="I442" i="6" s="1"/>
  <c r="E441" i="6"/>
  <c r="G441" i="6" s="1"/>
  <c r="I441" i="6" s="1"/>
  <c r="E440" i="6"/>
  <c r="G440" i="6" s="1"/>
  <c r="I440" i="6" s="1"/>
  <c r="E439" i="6"/>
  <c r="G439" i="6" s="1"/>
  <c r="I439" i="6" s="1"/>
  <c r="E438" i="6"/>
  <c r="G438" i="6" s="1"/>
  <c r="I438" i="6" s="1"/>
  <c r="E437" i="6"/>
  <c r="G437" i="6" s="1"/>
  <c r="I437" i="6" s="1"/>
  <c r="E436" i="6"/>
  <c r="G436" i="6" s="1"/>
  <c r="I436" i="6" s="1"/>
  <c r="E435" i="6"/>
  <c r="G435" i="6" s="1"/>
  <c r="I435" i="6" s="1"/>
  <c r="E434" i="6"/>
  <c r="G434" i="6" s="1"/>
  <c r="I434" i="6" s="1"/>
  <c r="E433" i="6"/>
  <c r="G433" i="6" s="1"/>
  <c r="I433" i="6" s="1"/>
  <c r="E432" i="6"/>
  <c r="G432" i="6" s="1"/>
  <c r="I432" i="6" s="1"/>
  <c r="E431" i="6"/>
  <c r="G431" i="6" s="1"/>
  <c r="I431" i="6" s="1"/>
  <c r="E430" i="6"/>
  <c r="G430" i="6" s="1"/>
  <c r="I430" i="6" s="1"/>
  <c r="E429" i="6"/>
  <c r="G429" i="6" s="1"/>
  <c r="I429" i="6" s="1"/>
  <c r="E428" i="6"/>
  <c r="G428" i="6" s="1"/>
  <c r="I428" i="6" s="1"/>
  <c r="E427" i="6"/>
  <c r="G427" i="6" s="1"/>
  <c r="I427" i="6" s="1"/>
  <c r="E426" i="6"/>
  <c r="G426" i="6" s="1"/>
  <c r="I426" i="6" s="1"/>
  <c r="E425" i="6"/>
  <c r="G425" i="6" s="1"/>
  <c r="I425" i="6" s="1"/>
  <c r="E424" i="6"/>
  <c r="G424" i="6" s="1"/>
  <c r="I424" i="6" s="1"/>
  <c r="E423" i="6"/>
  <c r="G423" i="6" s="1"/>
  <c r="I423" i="6" s="1"/>
  <c r="E422" i="6"/>
  <c r="G422" i="6" s="1"/>
  <c r="I422" i="6" s="1"/>
  <c r="E421" i="6"/>
  <c r="G421" i="6" s="1"/>
  <c r="I421" i="6" s="1"/>
  <c r="E420" i="6"/>
  <c r="G420" i="6" s="1"/>
  <c r="I420" i="6" s="1"/>
  <c r="E419" i="6"/>
  <c r="G419" i="6" s="1"/>
  <c r="I419" i="6" s="1"/>
  <c r="E418" i="6"/>
  <c r="G418" i="6" s="1"/>
  <c r="I418" i="6" s="1"/>
  <c r="E417" i="6"/>
  <c r="G417" i="6" s="1"/>
  <c r="I417" i="6" s="1"/>
  <c r="E416" i="6"/>
  <c r="G416" i="6" s="1"/>
  <c r="I416" i="6" s="1"/>
  <c r="E415" i="6"/>
  <c r="G415" i="6" s="1"/>
  <c r="I415" i="6" s="1"/>
  <c r="E414" i="6"/>
  <c r="G414" i="6" s="1"/>
  <c r="I414" i="6" s="1"/>
  <c r="E413" i="6"/>
  <c r="G413" i="6" s="1"/>
  <c r="I413" i="6" s="1"/>
  <c r="E412" i="6"/>
  <c r="G412" i="6" s="1"/>
  <c r="I412" i="6" s="1"/>
  <c r="E411" i="6"/>
  <c r="G411" i="6" s="1"/>
  <c r="I411" i="6" s="1"/>
  <c r="E410" i="6"/>
  <c r="G410" i="6" s="1"/>
  <c r="I410" i="6" s="1"/>
  <c r="E409" i="6"/>
  <c r="G409" i="6" s="1"/>
  <c r="I409" i="6" s="1"/>
  <c r="E408" i="6"/>
  <c r="G408" i="6" s="1"/>
  <c r="I408" i="6" s="1"/>
  <c r="E407" i="6"/>
  <c r="G407" i="6" s="1"/>
  <c r="I407" i="6" s="1"/>
  <c r="E406" i="6"/>
  <c r="G406" i="6" s="1"/>
  <c r="I406" i="6" s="1"/>
  <c r="E405" i="6"/>
  <c r="G405" i="6" s="1"/>
  <c r="I405" i="6" s="1"/>
  <c r="E404" i="6"/>
  <c r="G404" i="6" s="1"/>
  <c r="I404" i="6" s="1"/>
  <c r="E403" i="6"/>
  <c r="G403" i="6" s="1"/>
  <c r="I403" i="6" s="1"/>
  <c r="E402" i="6"/>
  <c r="G402" i="6" s="1"/>
  <c r="I402" i="6" s="1"/>
  <c r="E401" i="6"/>
  <c r="G401" i="6" s="1"/>
  <c r="I401" i="6" s="1"/>
  <c r="E400" i="6"/>
  <c r="G400" i="6" s="1"/>
  <c r="I400" i="6" s="1"/>
  <c r="E399" i="6"/>
  <c r="G399" i="6" s="1"/>
  <c r="I399" i="6" s="1"/>
  <c r="E398" i="6"/>
  <c r="G398" i="6" s="1"/>
  <c r="I398" i="6" s="1"/>
  <c r="E397" i="6"/>
  <c r="G397" i="6" s="1"/>
  <c r="I397" i="6" s="1"/>
  <c r="E396" i="6"/>
  <c r="G396" i="6" s="1"/>
  <c r="I396" i="6" s="1"/>
  <c r="E395" i="6"/>
  <c r="G395" i="6" s="1"/>
  <c r="I395" i="6" s="1"/>
  <c r="E394" i="6"/>
  <c r="G394" i="6" s="1"/>
  <c r="I394" i="6" s="1"/>
  <c r="E393" i="6"/>
  <c r="G393" i="6" s="1"/>
  <c r="I393" i="6" s="1"/>
  <c r="E392" i="6"/>
  <c r="G392" i="6" s="1"/>
  <c r="I392" i="6" s="1"/>
  <c r="E391" i="6"/>
  <c r="G391" i="6" s="1"/>
  <c r="I391" i="6" s="1"/>
  <c r="E390" i="6"/>
  <c r="G390" i="6" s="1"/>
  <c r="I390" i="6" s="1"/>
  <c r="E389" i="6"/>
  <c r="G389" i="6" s="1"/>
  <c r="I389" i="6" s="1"/>
  <c r="E388" i="6"/>
  <c r="G388" i="6" s="1"/>
  <c r="I388" i="6" s="1"/>
  <c r="E387" i="6"/>
  <c r="G387" i="6" s="1"/>
  <c r="I387" i="6" s="1"/>
  <c r="E386" i="6"/>
  <c r="G386" i="6" s="1"/>
  <c r="I386" i="6" s="1"/>
  <c r="E385" i="6"/>
  <c r="G385" i="6" s="1"/>
  <c r="I385" i="6" s="1"/>
  <c r="E384" i="6"/>
  <c r="G384" i="6" s="1"/>
  <c r="I384" i="6" s="1"/>
  <c r="E383" i="6"/>
  <c r="G383" i="6" s="1"/>
  <c r="I383" i="6" s="1"/>
  <c r="E382" i="6"/>
  <c r="G382" i="6" s="1"/>
  <c r="I382" i="6" s="1"/>
  <c r="E381" i="6"/>
  <c r="G381" i="6" s="1"/>
  <c r="I381" i="6" s="1"/>
  <c r="E380" i="6"/>
  <c r="G380" i="6" s="1"/>
  <c r="I380" i="6" s="1"/>
  <c r="E379" i="6"/>
  <c r="G379" i="6" s="1"/>
  <c r="I379" i="6" s="1"/>
  <c r="E378" i="6"/>
  <c r="G378" i="6" s="1"/>
  <c r="I378" i="6" s="1"/>
  <c r="E377" i="6"/>
  <c r="G377" i="6" s="1"/>
  <c r="I377" i="6" s="1"/>
  <c r="E376" i="6"/>
  <c r="G376" i="6" s="1"/>
  <c r="I376" i="6" s="1"/>
  <c r="E375" i="6"/>
  <c r="G375" i="6" s="1"/>
  <c r="I375" i="6" s="1"/>
  <c r="E374" i="6"/>
  <c r="G374" i="6" s="1"/>
  <c r="I374" i="6" s="1"/>
  <c r="E373" i="6"/>
  <c r="G373" i="6" s="1"/>
  <c r="I373" i="6" s="1"/>
  <c r="E372" i="6"/>
  <c r="G372" i="6" s="1"/>
  <c r="I372" i="6" s="1"/>
  <c r="E371" i="6"/>
  <c r="G371" i="6" s="1"/>
  <c r="I371" i="6" s="1"/>
  <c r="E370" i="6"/>
  <c r="G370" i="6" s="1"/>
  <c r="I370" i="6" s="1"/>
  <c r="E369" i="6"/>
  <c r="G369" i="6" s="1"/>
  <c r="I369" i="6" s="1"/>
  <c r="E368" i="6"/>
  <c r="G368" i="6" s="1"/>
  <c r="I368" i="6" s="1"/>
  <c r="E367" i="6"/>
  <c r="G367" i="6" s="1"/>
  <c r="I367" i="6" s="1"/>
  <c r="E366" i="6"/>
  <c r="G366" i="6" s="1"/>
  <c r="I366" i="6" s="1"/>
  <c r="E365" i="6"/>
  <c r="G365" i="6" s="1"/>
  <c r="I365" i="6" s="1"/>
  <c r="E364" i="6"/>
  <c r="G364" i="6" s="1"/>
  <c r="I364" i="6" s="1"/>
  <c r="E363" i="6"/>
  <c r="G363" i="6" s="1"/>
  <c r="I363" i="6" s="1"/>
  <c r="E362" i="6"/>
  <c r="G362" i="6" s="1"/>
  <c r="I362" i="6" s="1"/>
  <c r="E361" i="6"/>
  <c r="G361" i="6" s="1"/>
  <c r="I361" i="6" s="1"/>
  <c r="E360" i="6"/>
  <c r="G360" i="6" s="1"/>
  <c r="I360" i="6" s="1"/>
  <c r="E359" i="6"/>
  <c r="G359" i="6" s="1"/>
  <c r="I359" i="6" s="1"/>
  <c r="E358" i="6"/>
  <c r="G358" i="6" s="1"/>
  <c r="I358" i="6" s="1"/>
  <c r="E357" i="6"/>
  <c r="G357" i="6" s="1"/>
  <c r="I357" i="6" s="1"/>
  <c r="E356" i="6"/>
  <c r="G356" i="6" s="1"/>
  <c r="I356" i="6" s="1"/>
  <c r="E355" i="6"/>
  <c r="G355" i="6" s="1"/>
  <c r="I355" i="6" s="1"/>
  <c r="E354" i="6"/>
  <c r="G354" i="6" s="1"/>
  <c r="I354" i="6" s="1"/>
  <c r="E353" i="6"/>
  <c r="G353" i="6" s="1"/>
  <c r="I353" i="6" s="1"/>
  <c r="E352" i="6"/>
  <c r="G352" i="6" s="1"/>
  <c r="I352" i="6" s="1"/>
  <c r="E351" i="6"/>
  <c r="G351" i="6" s="1"/>
  <c r="I351" i="6" s="1"/>
  <c r="E350" i="6"/>
  <c r="G350" i="6" s="1"/>
  <c r="I350" i="6" s="1"/>
  <c r="E349" i="6"/>
  <c r="G349" i="6" s="1"/>
  <c r="I349" i="6" s="1"/>
  <c r="E348" i="6"/>
  <c r="G348" i="6" s="1"/>
  <c r="I348" i="6" s="1"/>
  <c r="E347" i="6"/>
  <c r="G347" i="6" s="1"/>
  <c r="I347" i="6" s="1"/>
  <c r="E346" i="6"/>
  <c r="G346" i="6" s="1"/>
  <c r="I346" i="6" s="1"/>
  <c r="E345" i="6"/>
  <c r="G345" i="6" s="1"/>
  <c r="I345" i="6" s="1"/>
  <c r="E344" i="6"/>
  <c r="G344" i="6" s="1"/>
  <c r="I344" i="6" s="1"/>
  <c r="E343" i="6"/>
  <c r="G343" i="6" s="1"/>
  <c r="I343" i="6" s="1"/>
  <c r="E342" i="6"/>
  <c r="G342" i="6" s="1"/>
  <c r="I342" i="6" s="1"/>
  <c r="E341" i="6"/>
  <c r="G341" i="6" s="1"/>
  <c r="I341" i="6" s="1"/>
  <c r="E340" i="6"/>
  <c r="G340" i="6" s="1"/>
  <c r="I340" i="6" s="1"/>
  <c r="E339" i="6"/>
  <c r="G339" i="6" s="1"/>
  <c r="I339" i="6" s="1"/>
  <c r="E338" i="6"/>
  <c r="G338" i="6" s="1"/>
  <c r="I338" i="6" s="1"/>
  <c r="E337" i="6"/>
  <c r="G337" i="6" s="1"/>
  <c r="I337" i="6" s="1"/>
  <c r="E336" i="6"/>
  <c r="G336" i="6" s="1"/>
  <c r="I336" i="6" s="1"/>
  <c r="E335" i="6"/>
  <c r="G335" i="6" s="1"/>
  <c r="I335" i="6" s="1"/>
  <c r="E334" i="6"/>
  <c r="G334" i="6" s="1"/>
  <c r="I334" i="6" s="1"/>
  <c r="E333" i="6"/>
  <c r="G333" i="6" s="1"/>
  <c r="I333" i="6" s="1"/>
  <c r="E332" i="6"/>
  <c r="G332" i="6" s="1"/>
  <c r="I332" i="6" s="1"/>
  <c r="E331" i="6"/>
  <c r="G331" i="6" s="1"/>
  <c r="I331" i="6" s="1"/>
  <c r="E330" i="6"/>
  <c r="G330" i="6" s="1"/>
  <c r="I330" i="6" s="1"/>
  <c r="E329" i="6"/>
  <c r="G329" i="6" s="1"/>
  <c r="I329" i="6" s="1"/>
  <c r="E328" i="6"/>
  <c r="G328" i="6" s="1"/>
  <c r="I328" i="6" s="1"/>
  <c r="E327" i="6"/>
  <c r="G327" i="6" s="1"/>
  <c r="I327" i="6" s="1"/>
  <c r="E326" i="6"/>
  <c r="G326" i="6" s="1"/>
  <c r="I326" i="6" s="1"/>
  <c r="E325" i="6"/>
  <c r="G325" i="6" s="1"/>
  <c r="I325" i="6" s="1"/>
  <c r="E324" i="6"/>
  <c r="G324" i="6" s="1"/>
  <c r="I324" i="6" s="1"/>
  <c r="E323" i="6"/>
  <c r="G323" i="6" s="1"/>
  <c r="I323" i="6" s="1"/>
  <c r="E322" i="6"/>
  <c r="G322" i="6" s="1"/>
  <c r="I322" i="6" s="1"/>
  <c r="E321" i="6"/>
  <c r="G321" i="6" s="1"/>
  <c r="I321" i="6" s="1"/>
  <c r="E320" i="6"/>
  <c r="G320" i="6" s="1"/>
  <c r="I320" i="6" s="1"/>
  <c r="E319" i="6"/>
  <c r="G319" i="6" s="1"/>
  <c r="I319" i="6" s="1"/>
  <c r="E318" i="6"/>
  <c r="G318" i="6" s="1"/>
  <c r="I318" i="6" s="1"/>
  <c r="E317" i="6"/>
  <c r="G317" i="6" s="1"/>
  <c r="I317" i="6" s="1"/>
  <c r="E316" i="6"/>
  <c r="G316" i="6" s="1"/>
  <c r="I316" i="6" s="1"/>
  <c r="E315" i="6"/>
  <c r="G315" i="6" s="1"/>
  <c r="I315" i="6" s="1"/>
  <c r="E314" i="6"/>
  <c r="G314" i="6" s="1"/>
  <c r="I314" i="6" s="1"/>
  <c r="E313" i="6"/>
  <c r="G313" i="6" s="1"/>
  <c r="I313" i="6" s="1"/>
  <c r="E312" i="6"/>
  <c r="G312" i="6" s="1"/>
  <c r="I312" i="6" s="1"/>
  <c r="E311" i="6"/>
  <c r="G311" i="6" s="1"/>
  <c r="I311" i="6" s="1"/>
  <c r="E310" i="6"/>
  <c r="G310" i="6" s="1"/>
  <c r="I310" i="6" s="1"/>
  <c r="E309" i="6"/>
  <c r="G309" i="6" s="1"/>
  <c r="I309" i="6" s="1"/>
  <c r="E308" i="6"/>
  <c r="G308" i="6" s="1"/>
  <c r="I308" i="6" s="1"/>
  <c r="E307" i="6"/>
  <c r="G307" i="6" s="1"/>
  <c r="I307" i="6" s="1"/>
  <c r="E306" i="6"/>
  <c r="G306" i="6" s="1"/>
  <c r="I306" i="6" s="1"/>
  <c r="E305" i="6"/>
  <c r="G305" i="6" s="1"/>
  <c r="I305" i="6" s="1"/>
  <c r="E304" i="6"/>
  <c r="G304" i="6" s="1"/>
  <c r="I304" i="6" s="1"/>
  <c r="E303" i="6"/>
  <c r="G303" i="6" s="1"/>
  <c r="I303" i="6" s="1"/>
  <c r="E302" i="6"/>
  <c r="G302" i="6" s="1"/>
  <c r="I302" i="6" s="1"/>
  <c r="E301" i="6"/>
  <c r="G301" i="6" s="1"/>
  <c r="I301" i="6" s="1"/>
  <c r="E300" i="6"/>
  <c r="G300" i="6" s="1"/>
  <c r="I300" i="6" s="1"/>
  <c r="E299" i="6"/>
  <c r="G299" i="6" s="1"/>
  <c r="I299" i="6" s="1"/>
  <c r="E298" i="6"/>
  <c r="G298" i="6" s="1"/>
  <c r="I298" i="6" s="1"/>
  <c r="E297" i="6"/>
  <c r="G297" i="6" s="1"/>
  <c r="I297" i="6" s="1"/>
  <c r="E296" i="6"/>
  <c r="G296" i="6" s="1"/>
  <c r="I296" i="6" s="1"/>
  <c r="E295" i="6"/>
  <c r="G295" i="6" s="1"/>
  <c r="I295" i="6" s="1"/>
  <c r="E294" i="6"/>
  <c r="G294" i="6" s="1"/>
  <c r="I294" i="6" s="1"/>
  <c r="E293" i="6"/>
  <c r="G293" i="6" s="1"/>
  <c r="I293" i="6" s="1"/>
  <c r="E292" i="6"/>
  <c r="G292" i="6" s="1"/>
  <c r="I292" i="6" s="1"/>
  <c r="E291" i="6"/>
  <c r="G291" i="6" s="1"/>
  <c r="I291" i="6" s="1"/>
  <c r="E290" i="6"/>
  <c r="G290" i="6" s="1"/>
  <c r="I290" i="6" s="1"/>
  <c r="E289" i="6"/>
  <c r="G289" i="6" s="1"/>
  <c r="I289" i="6" s="1"/>
  <c r="E288" i="6"/>
  <c r="G288" i="6" s="1"/>
  <c r="I288" i="6" s="1"/>
  <c r="E287" i="6"/>
  <c r="G287" i="6" s="1"/>
  <c r="I287" i="6" s="1"/>
  <c r="E286" i="6"/>
  <c r="G286" i="6" s="1"/>
  <c r="I286" i="6" s="1"/>
  <c r="E285" i="6"/>
  <c r="G285" i="6" s="1"/>
  <c r="I285" i="6" s="1"/>
  <c r="E284" i="6"/>
  <c r="G284" i="6" s="1"/>
  <c r="I284" i="6" s="1"/>
  <c r="E283" i="6"/>
  <c r="G283" i="6" s="1"/>
  <c r="I283" i="6" s="1"/>
  <c r="E282" i="6"/>
  <c r="G282" i="6" s="1"/>
  <c r="I282" i="6" s="1"/>
  <c r="E281" i="6"/>
  <c r="G281" i="6" s="1"/>
  <c r="I281" i="6" s="1"/>
  <c r="E280" i="6"/>
  <c r="G280" i="6" s="1"/>
  <c r="I280" i="6" s="1"/>
  <c r="E279" i="6"/>
  <c r="G279" i="6" s="1"/>
  <c r="I279" i="6" s="1"/>
  <c r="E278" i="6"/>
  <c r="G278" i="6" s="1"/>
  <c r="I278" i="6" s="1"/>
  <c r="E277" i="6"/>
  <c r="G277" i="6" s="1"/>
  <c r="I277" i="6" s="1"/>
  <c r="E276" i="6"/>
  <c r="G276" i="6" s="1"/>
  <c r="I276" i="6" s="1"/>
  <c r="E275" i="6"/>
  <c r="G275" i="6" s="1"/>
  <c r="I275" i="6" s="1"/>
  <c r="E274" i="6"/>
  <c r="G274" i="6" s="1"/>
  <c r="I274" i="6" s="1"/>
  <c r="E273" i="6"/>
  <c r="G273" i="6" s="1"/>
  <c r="I273" i="6" s="1"/>
  <c r="E272" i="6"/>
  <c r="G272" i="6" s="1"/>
  <c r="I272" i="6" s="1"/>
  <c r="E271" i="6"/>
  <c r="G271" i="6" s="1"/>
  <c r="I271" i="6" s="1"/>
  <c r="E270" i="6"/>
  <c r="G270" i="6" s="1"/>
  <c r="I270" i="6" s="1"/>
  <c r="E269" i="6"/>
  <c r="G269" i="6" s="1"/>
  <c r="I269" i="6" s="1"/>
  <c r="E268" i="6"/>
  <c r="G268" i="6" s="1"/>
  <c r="I268" i="6" s="1"/>
  <c r="E267" i="6"/>
  <c r="G267" i="6" s="1"/>
  <c r="I267" i="6" s="1"/>
  <c r="E266" i="6"/>
  <c r="G266" i="6" s="1"/>
  <c r="I266" i="6" s="1"/>
  <c r="E265" i="6"/>
  <c r="G265" i="6" s="1"/>
  <c r="I265" i="6" s="1"/>
  <c r="E264" i="6"/>
  <c r="G264" i="6" s="1"/>
  <c r="I264" i="6" s="1"/>
  <c r="E263" i="6"/>
  <c r="G263" i="6" s="1"/>
  <c r="I263" i="6" s="1"/>
  <c r="E262" i="6"/>
  <c r="G262" i="6" s="1"/>
  <c r="I262" i="6" s="1"/>
  <c r="E261" i="6"/>
  <c r="G261" i="6" s="1"/>
  <c r="I261" i="6" s="1"/>
  <c r="E260" i="6"/>
  <c r="G260" i="6" s="1"/>
  <c r="I260" i="6" s="1"/>
  <c r="E259" i="6"/>
  <c r="G259" i="6" s="1"/>
  <c r="I259" i="6" s="1"/>
  <c r="E258" i="6"/>
  <c r="G258" i="6" s="1"/>
  <c r="I258" i="6" s="1"/>
  <c r="E257" i="6"/>
  <c r="G257" i="6" s="1"/>
  <c r="I257" i="6" s="1"/>
  <c r="E256" i="6"/>
  <c r="G256" i="6" s="1"/>
  <c r="I256" i="6" s="1"/>
  <c r="E255" i="6"/>
  <c r="G255" i="6" s="1"/>
  <c r="I255" i="6" s="1"/>
  <c r="E254" i="6"/>
  <c r="G254" i="6" s="1"/>
  <c r="I254" i="6" s="1"/>
  <c r="E253" i="6"/>
  <c r="G253" i="6" s="1"/>
  <c r="I253" i="6" s="1"/>
  <c r="E252" i="6"/>
  <c r="G252" i="6" s="1"/>
  <c r="I252" i="6" s="1"/>
  <c r="E251" i="6"/>
  <c r="G251" i="6" s="1"/>
  <c r="I251" i="6" s="1"/>
  <c r="E250" i="6"/>
  <c r="G250" i="6" s="1"/>
  <c r="I250" i="6" s="1"/>
  <c r="E249" i="6"/>
  <c r="G249" i="6" s="1"/>
  <c r="I249" i="6" s="1"/>
  <c r="E248" i="6"/>
  <c r="G248" i="6" s="1"/>
  <c r="I248" i="6" s="1"/>
  <c r="E247" i="6"/>
  <c r="G247" i="6" s="1"/>
  <c r="I247" i="6" s="1"/>
  <c r="E246" i="6"/>
  <c r="G246" i="6" s="1"/>
  <c r="I246" i="6" s="1"/>
  <c r="E245" i="6"/>
  <c r="G245" i="6" s="1"/>
  <c r="I245" i="6" s="1"/>
  <c r="E244" i="6"/>
  <c r="G244" i="6" s="1"/>
  <c r="I244" i="6" s="1"/>
  <c r="E243" i="6"/>
  <c r="G243" i="6" s="1"/>
  <c r="I243" i="6" s="1"/>
  <c r="E242" i="6"/>
  <c r="G242" i="6" s="1"/>
  <c r="I242" i="6" s="1"/>
  <c r="E241" i="6"/>
  <c r="G241" i="6" s="1"/>
  <c r="I241" i="6" s="1"/>
  <c r="E240" i="6"/>
  <c r="G240" i="6" s="1"/>
  <c r="I240" i="6" s="1"/>
  <c r="E239" i="6"/>
  <c r="G239" i="6" s="1"/>
  <c r="I239" i="6" s="1"/>
  <c r="E238" i="6"/>
  <c r="G238" i="6" s="1"/>
  <c r="I238" i="6" s="1"/>
  <c r="E237" i="6"/>
  <c r="G237" i="6" s="1"/>
  <c r="I237" i="6" s="1"/>
  <c r="E236" i="6"/>
  <c r="G236" i="6" s="1"/>
  <c r="L235" i="6" s="1"/>
  <c r="E235" i="6"/>
  <c r="I235" i="6" s="1"/>
  <c r="E234" i="6"/>
  <c r="G234" i="6" s="1"/>
  <c r="I234" i="6" s="1"/>
  <c r="E233" i="6"/>
  <c r="G233" i="6" s="1"/>
  <c r="E232" i="6"/>
  <c r="G232" i="6" s="1"/>
  <c r="I232" i="6" s="1"/>
  <c r="E231" i="6"/>
  <c r="G231" i="6" s="1"/>
  <c r="I231" i="6" s="1"/>
  <c r="E230" i="6"/>
  <c r="G230" i="6" s="1"/>
  <c r="I230" i="6" s="1"/>
  <c r="E229" i="6"/>
  <c r="G229" i="6" s="1"/>
  <c r="I229" i="6" s="1"/>
  <c r="E228" i="6"/>
  <c r="G228" i="6" s="1"/>
  <c r="I228" i="6" s="1"/>
  <c r="E227" i="6"/>
  <c r="G227" i="6" s="1"/>
  <c r="I227" i="6" s="1"/>
  <c r="E226" i="6"/>
  <c r="G226" i="6" s="1"/>
  <c r="I226" i="6" s="1"/>
  <c r="E225" i="6"/>
  <c r="G225" i="6" s="1"/>
  <c r="I225" i="6" s="1"/>
  <c r="E224" i="6"/>
  <c r="G224" i="6" s="1"/>
  <c r="I224" i="6" s="1"/>
  <c r="E223" i="6"/>
  <c r="G223" i="6" s="1"/>
  <c r="I223" i="6" s="1"/>
  <c r="E222" i="6"/>
  <c r="G222" i="6" s="1"/>
  <c r="I222" i="6" s="1"/>
  <c r="E221" i="6"/>
  <c r="G221" i="6" s="1"/>
  <c r="I221" i="6" s="1"/>
  <c r="E220" i="6"/>
  <c r="G220" i="6" s="1"/>
  <c r="I220" i="6" s="1"/>
  <c r="E219" i="6"/>
  <c r="G219" i="6" s="1"/>
  <c r="E218" i="6"/>
  <c r="G218" i="6" s="1"/>
  <c r="I218" i="6" s="1"/>
  <c r="E217" i="6"/>
  <c r="G217" i="6" s="1"/>
  <c r="I217" i="6" s="1"/>
  <c r="E216" i="6"/>
  <c r="G216" i="6" s="1"/>
  <c r="I216" i="6" s="1"/>
  <c r="E215" i="6"/>
  <c r="G215" i="6" s="1"/>
  <c r="I215" i="6" s="1"/>
  <c r="E214" i="6"/>
  <c r="G214" i="6" s="1"/>
  <c r="I214" i="6" s="1"/>
  <c r="E213" i="6"/>
  <c r="G213" i="6" s="1"/>
  <c r="I213" i="6" s="1"/>
  <c r="E212" i="6"/>
  <c r="G212" i="6" s="1"/>
  <c r="I212" i="6" s="1"/>
  <c r="E211" i="6"/>
  <c r="G211" i="6" s="1"/>
  <c r="I211" i="6" s="1"/>
  <c r="E210" i="6"/>
  <c r="G210" i="6" s="1"/>
  <c r="I210" i="6" s="1"/>
  <c r="E209" i="6"/>
  <c r="G209" i="6" s="1"/>
  <c r="I209" i="6" s="1"/>
  <c r="E208" i="6"/>
  <c r="G208" i="6" s="1"/>
  <c r="I208" i="6" s="1"/>
  <c r="E207" i="6"/>
  <c r="G207" i="6" s="1"/>
  <c r="I207" i="6" s="1"/>
  <c r="E206" i="6"/>
  <c r="G206" i="6" s="1"/>
  <c r="E205" i="6"/>
  <c r="G205" i="6" s="1"/>
  <c r="I205" i="6" s="1"/>
  <c r="E204" i="6"/>
  <c r="G204" i="6" s="1"/>
  <c r="I204" i="6" s="1"/>
  <c r="E203" i="6"/>
  <c r="G203" i="6" s="1"/>
  <c r="I203" i="6" s="1"/>
  <c r="E202" i="6"/>
  <c r="G202" i="6" s="1"/>
  <c r="I202" i="6" s="1"/>
  <c r="E201" i="6"/>
  <c r="G201" i="6" s="1"/>
  <c r="I201" i="6" s="1"/>
  <c r="E200" i="6"/>
  <c r="G200" i="6" s="1"/>
  <c r="I200" i="6" s="1"/>
  <c r="E199" i="6"/>
  <c r="G199" i="6" s="1"/>
  <c r="E198" i="6"/>
  <c r="G198" i="6" s="1"/>
  <c r="I198" i="6" s="1"/>
  <c r="E197" i="6"/>
  <c r="G197" i="6" s="1"/>
  <c r="I197" i="6" s="1"/>
  <c r="E196" i="6"/>
  <c r="G196" i="6" s="1"/>
  <c r="I196" i="6" s="1"/>
  <c r="E195" i="6"/>
  <c r="G195" i="6" s="1"/>
  <c r="I195" i="6" s="1"/>
  <c r="E194" i="6"/>
  <c r="G194" i="6" s="1"/>
  <c r="I194" i="6" s="1"/>
  <c r="E193" i="6"/>
  <c r="G193" i="6" s="1"/>
  <c r="E192" i="6"/>
  <c r="G192" i="6" s="1"/>
  <c r="I192" i="6" s="1"/>
  <c r="E191" i="6"/>
  <c r="G191" i="6" s="1"/>
  <c r="I191" i="6" s="1"/>
  <c r="E190" i="6"/>
  <c r="G190" i="6" s="1"/>
  <c r="I190" i="6" s="1"/>
  <c r="E189" i="6"/>
  <c r="G189" i="6" s="1"/>
  <c r="I189" i="6" s="1"/>
  <c r="E188" i="6"/>
  <c r="G188" i="6" s="1"/>
  <c r="I188" i="6" s="1"/>
  <c r="E187" i="6"/>
  <c r="G187" i="6" s="1"/>
  <c r="I187" i="6" s="1"/>
  <c r="E186" i="6"/>
  <c r="G186" i="6" s="1"/>
  <c r="I186" i="6" s="1"/>
  <c r="E185" i="6"/>
  <c r="G185" i="6" s="1"/>
  <c r="I185" i="6" s="1"/>
  <c r="E184" i="6"/>
  <c r="G184" i="6" s="1"/>
  <c r="I184" i="6" s="1"/>
  <c r="E183" i="6"/>
  <c r="G183" i="6" s="1"/>
  <c r="I183" i="6" s="1"/>
  <c r="E182" i="6"/>
  <c r="G182" i="6" s="1"/>
  <c r="I182" i="6" s="1"/>
  <c r="E181" i="6"/>
  <c r="G181" i="6" s="1"/>
  <c r="I181" i="6" s="1"/>
  <c r="E180" i="6"/>
  <c r="G180" i="6" s="1"/>
  <c r="I180" i="6" s="1"/>
  <c r="E179" i="6"/>
  <c r="I179" i="6" s="1"/>
  <c r="E178" i="6"/>
  <c r="G178" i="6" s="1"/>
  <c r="I178" i="6" s="1"/>
  <c r="E177" i="6"/>
  <c r="G177" i="6" s="1"/>
  <c r="I177" i="6" s="1"/>
  <c r="E176" i="6"/>
  <c r="G176" i="6" s="1"/>
  <c r="I176" i="6" s="1"/>
  <c r="E175" i="6"/>
  <c r="G175" i="6" s="1"/>
  <c r="I175" i="6" s="1"/>
  <c r="E174" i="6"/>
  <c r="G174" i="6" s="1"/>
  <c r="I174" i="6" s="1"/>
  <c r="E173" i="6"/>
  <c r="G173" i="6" s="1"/>
  <c r="I173" i="6" s="1"/>
  <c r="E172" i="6"/>
  <c r="G172" i="6" s="1"/>
  <c r="I172" i="6" s="1"/>
  <c r="E171" i="6"/>
  <c r="G171" i="6" s="1"/>
  <c r="I171" i="6" s="1"/>
  <c r="E170" i="6"/>
  <c r="G170" i="6" s="1"/>
  <c r="I170" i="6" s="1"/>
  <c r="E169" i="6"/>
  <c r="G169" i="6" s="1"/>
  <c r="I169" i="6" s="1"/>
  <c r="E168" i="6"/>
  <c r="G168" i="6" s="1"/>
  <c r="I168" i="6" s="1"/>
  <c r="E167" i="6"/>
  <c r="G167" i="6" s="1"/>
  <c r="I167" i="6" s="1"/>
  <c r="E166" i="6"/>
  <c r="G166" i="6" s="1"/>
  <c r="E165" i="6"/>
  <c r="G165" i="6" s="1"/>
  <c r="I165" i="6" s="1"/>
  <c r="E164" i="6"/>
  <c r="G164" i="6" s="1"/>
  <c r="I164" i="6" s="1"/>
  <c r="E163" i="6"/>
  <c r="G163" i="6" s="1"/>
  <c r="I163" i="6" s="1"/>
  <c r="E162" i="6"/>
  <c r="G162" i="6" s="1"/>
  <c r="I162" i="6" s="1"/>
  <c r="E161" i="6"/>
  <c r="G161" i="6" s="1"/>
  <c r="I161" i="6" s="1"/>
  <c r="E160" i="6"/>
  <c r="G160" i="6" s="1"/>
  <c r="I160" i="6" s="1"/>
  <c r="E159" i="6"/>
  <c r="G159" i="6" s="1"/>
  <c r="I159" i="6" s="1"/>
  <c r="E158" i="6"/>
  <c r="G158" i="6" s="1"/>
  <c r="I158" i="6" s="1"/>
  <c r="E157" i="6"/>
  <c r="G157" i="6" s="1"/>
  <c r="I157" i="6" s="1"/>
  <c r="E156" i="6"/>
  <c r="G156" i="6" s="1"/>
  <c r="I156" i="6" s="1"/>
  <c r="E155" i="6"/>
  <c r="G155" i="6" s="1"/>
  <c r="I155" i="6" s="1"/>
  <c r="E154" i="6"/>
  <c r="G154" i="6" s="1"/>
  <c r="E153" i="6"/>
  <c r="G153" i="6" s="1"/>
  <c r="I153" i="6" s="1"/>
  <c r="E152" i="6"/>
  <c r="G152" i="6" s="1"/>
  <c r="I152" i="6" s="1"/>
  <c r="E151" i="6"/>
  <c r="G151" i="6" s="1"/>
  <c r="I151" i="6" s="1"/>
  <c r="E150" i="6"/>
  <c r="G150" i="6" s="1"/>
  <c r="I150" i="6" s="1"/>
  <c r="E149" i="6"/>
  <c r="G149" i="6" s="1"/>
  <c r="I149" i="6" s="1"/>
  <c r="E148" i="6"/>
  <c r="G148" i="6" s="1"/>
  <c r="I148" i="6" s="1"/>
  <c r="E147" i="6"/>
  <c r="G147" i="6" s="1"/>
  <c r="I147" i="6" s="1"/>
  <c r="E146" i="6"/>
  <c r="G146" i="6" s="1"/>
  <c r="I146" i="6" s="1"/>
  <c r="E145" i="6"/>
  <c r="G145" i="6" s="1"/>
  <c r="I145" i="6" s="1"/>
  <c r="E144" i="6"/>
  <c r="G144" i="6" s="1"/>
  <c r="I144" i="6" s="1"/>
  <c r="E143" i="6"/>
  <c r="G143" i="6" s="1"/>
  <c r="I143" i="6" s="1"/>
  <c r="E142" i="6"/>
  <c r="G142" i="6" s="1"/>
  <c r="E141" i="6"/>
  <c r="G141" i="6" s="1"/>
  <c r="I141" i="6" s="1"/>
  <c r="E140" i="6"/>
  <c r="G140" i="6" s="1"/>
  <c r="I140" i="6" s="1"/>
  <c r="E139" i="6"/>
  <c r="G139" i="6" s="1"/>
  <c r="I139" i="6" s="1"/>
  <c r="E138" i="6"/>
  <c r="G138" i="6" s="1"/>
  <c r="I138" i="6" s="1"/>
  <c r="E137" i="6"/>
  <c r="G137" i="6" s="1"/>
  <c r="I137" i="6" s="1"/>
  <c r="E136" i="6"/>
  <c r="G136" i="6" s="1"/>
  <c r="I136" i="6" s="1"/>
  <c r="E135" i="6"/>
  <c r="G135" i="6" s="1"/>
  <c r="E134" i="6"/>
  <c r="G134" i="6" s="1"/>
  <c r="I134" i="6" s="1"/>
  <c r="E133" i="6"/>
  <c r="G133" i="6" s="1"/>
  <c r="I133" i="6" s="1"/>
  <c r="E132" i="6"/>
  <c r="G132" i="6" s="1"/>
  <c r="I132" i="6" s="1"/>
  <c r="E131" i="6"/>
  <c r="G131" i="6" s="1"/>
  <c r="I131" i="6" s="1"/>
  <c r="E130" i="6"/>
  <c r="G130" i="6" s="1"/>
  <c r="I130" i="6" s="1"/>
  <c r="E129" i="6"/>
  <c r="G129" i="6" s="1"/>
  <c r="I129" i="6" s="1"/>
  <c r="E128" i="6"/>
  <c r="G128" i="6" s="1"/>
  <c r="E127" i="6"/>
  <c r="G127" i="6" s="1"/>
  <c r="I127" i="6" s="1"/>
  <c r="E126" i="6"/>
  <c r="G126" i="6" s="1"/>
  <c r="I126" i="6" s="1"/>
  <c r="E125" i="6"/>
  <c r="G125" i="6" s="1"/>
  <c r="I125" i="6" s="1"/>
  <c r="E124" i="6"/>
  <c r="G124" i="6" s="1"/>
  <c r="I124" i="6" s="1"/>
  <c r="E123" i="6"/>
  <c r="G123" i="6" s="1"/>
  <c r="I123" i="6" s="1"/>
  <c r="E122" i="6"/>
  <c r="G122" i="6" s="1"/>
  <c r="I122" i="6" s="1"/>
  <c r="E121" i="6"/>
  <c r="G121" i="6" s="1"/>
  <c r="E120" i="6"/>
  <c r="G120" i="6" s="1"/>
  <c r="I120" i="6" s="1"/>
  <c r="E119" i="6"/>
  <c r="G119" i="6" s="1"/>
  <c r="I119" i="6" s="1"/>
  <c r="E118" i="6"/>
  <c r="G118" i="6" s="1"/>
  <c r="I118" i="6" s="1"/>
  <c r="E117" i="6"/>
  <c r="G117" i="6" s="1"/>
  <c r="I117" i="6" s="1"/>
  <c r="E116" i="6"/>
  <c r="G116" i="6" s="1"/>
  <c r="I116" i="6" s="1"/>
  <c r="E115" i="6"/>
  <c r="G115" i="6" s="1"/>
  <c r="I115" i="6" s="1"/>
  <c r="E114" i="6"/>
  <c r="G114" i="6" s="1"/>
  <c r="E113" i="6"/>
  <c r="G113" i="6" s="1"/>
  <c r="I113" i="6" s="1"/>
  <c r="E112" i="6"/>
  <c r="G112" i="6" s="1"/>
  <c r="I112" i="6" s="1"/>
  <c r="E111" i="6"/>
  <c r="G111" i="6" s="1"/>
  <c r="I111" i="6" s="1"/>
  <c r="E110" i="6"/>
  <c r="G110" i="6" s="1"/>
  <c r="I110" i="6" s="1"/>
  <c r="E109" i="6"/>
  <c r="G109" i="6" s="1"/>
  <c r="I109" i="6" s="1"/>
  <c r="E108" i="6"/>
  <c r="G108" i="6" s="1"/>
  <c r="I108" i="6" s="1"/>
  <c r="E107" i="6"/>
  <c r="G107" i="6" s="1"/>
  <c r="E106" i="6"/>
  <c r="G106" i="6" s="1"/>
  <c r="I106" i="6" s="1"/>
  <c r="E105" i="6"/>
  <c r="G105" i="6" s="1"/>
  <c r="I105" i="6" s="1"/>
  <c r="E104" i="6"/>
  <c r="G104" i="6" s="1"/>
  <c r="I104" i="6" s="1"/>
  <c r="E103" i="6"/>
  <c r="G103" i="6" s="1"/>
  <c r="I103" i="6" s="1"/>
  <c r="E102" i="6"/>
  <c r="G102" i="6" s="1"/>
  <c r="I102" i="6" s="1"/>
  <c r="E101" i="6"/>
  <c r="G101" i="6" s="1"/>
  <c r="I101" i="6" s="1"/>
  <c r="E100" i="6"/>
  <c r="G100" i="6" s="1"/>
  <c r="E99" i="6"/>
  <c r="G99" i="6" s="1"/>
  <c r="I99" i="6" s="1"/>
  <c r="E98" i="6"/>
  <c r="G98" i="6" s="1"/>
  <c r="I98" i="6" s="1"/>
  <c r="E97" i="6"/>
  <c r="G97" i="6" s="1"/>
  <c r="I97" i="6" s="1"/>
  <c r="E96" i="6"/>
  <c r="G96" i="6" s="1"/>
  <c r="I96" i="6" s="1"/>
  <c r="E95" i="6"/>
  <c r="G95" i="6" s="1"/>
  <c r="I95" i="6" s="1"/>
  <c r="E94" i="6"/>
  <c r="G94" i="6" s="1"/>
  <c r="I94" i="6" s="1"/>
  <c r="E93" i="6"/>
  <c r="G93" i="6" s="1"/>
  <c r="E92" i="6"/>
  <c r="G92" i="6" s="1"/>
  <c r="I92" i="6" s="1"/>
  <c r="E91" i="6"/>
  <c r="G91" i="6" s="1"/>
  <c r="I91" i="6" s="1"/>
  <c r="E90" i="6"/>
  <c r="G90" i="6" s="1"/>
  <c r="I90" i="6" s="1"/>
  <c r="E89" i="6"/>
  <c r="G89" i="6" s="1"/>
  <c r="I89" i="6" s="1"/>
  <c r="E88" i="6"/>
  <c r="G88" i="6" s="1"/>
  <c r="I88" i="6" s="1"/>
  <c r="E87" i="6"/>
  <c r="G87" i="6" s="1"/>
  <c r="I87" i="6" s="1"/>
  <c r="E86" i="6"/>
  <c r="G86" i="6" s="1"/>
  <c r="E85" i="6"/>
  <c r="G85" i="6" s="1"/>
  <c r="I85" i="6" s="1"/>
  <c r="E84" i="6"/>
  <c r="G84" i="6" s="1"/>
  <c r="I84" i="6" s="1"/>
  <c r="E83" i="6"/>
  <c r="G83" i="6" s="1"/>
  <c r="I83" i="6" s="1"/>
  <c r="E82" i="6"/>
  <c r="G82" i="6" s="1"/>
  <c r="I82" i="6" s="1"/>
  <c r="E81" i="6"/>
  <c r="G81" i="6" s="1"/>
  <c r="I81" i="6" s="1"/>
  <c r="E80" i="6"/>
  <c r="G80" i="6" s="1"/>
  <c r="I80" i="6" s="1"/>
  <c r="E79" i="6"/>
  <c r="G79" i="6" s="1"/>
  <c r="E78" i="6"/>
  <c r="G78" i="6" s="1"/>
  <c r="I78" i="6" s="1"/>
  <c r="E77" i="6"/>
  <c r="G77" i="6" s="1"/>
  <c r="I77" i="6" s="1"/>
  <c r="E76" i="6"/>
  <c r="G76" i="6" s="1"/>
  <c r="I76" i="6" s="1"/>
  <c r="E75" i="6"/>
  <c r="G75" i="6" s="1"/>
  <c r="I75" i="6" s="1"/>
  <c r="E74" i="6"/>
  <c r="G74" i="6" s="1"/>
  <c r="I74" i="6" s="1"/>
  <c r="E73" i="6"/>
  <c r="G73" i="6" s="1"/>
  <c r="I73" i="6" s="1"/>
  <c r="E72" i="6"/>
  <c r="G72" i="6" s="1"/>
  <c r="E71" i="6"/>
  <c r="G71" i="6" s="1"/>
  <c r="I71" i="6" s="1"/>
  <c r="E70" i="6"/>
  <c r="G70" i="6" s="1"/>
  <c r="I70" i="6" s="1"/>
  <c r="E69" i="6"/>
  <c r="G69" i="6" s="1"/>
  <c r="I69" i="6" s="1"/>
  <c r="E68" i="6"/>
  <c r="G68" i="6" s="1"/>
  <c r="I68" i="6" s="1"/>
  <c r="E67" i="6"/>
  <c r="G67" i="6" s="1"/>
  <c r="I67" i="6" s="1"/>
  <c r="E66" i="6"/>
  <c r="G66" i="6" s="1"/>
  <c r="I66" i="6" s="1"/>
  <c r="E65" i="6"/>
  <c r="G65" i="6" s="1"/>
  <c r="I65" i="6" s="1"/>
  <c r="E64" i="6"/>
  <c r="G64" i="6" s="1"/>
  <c r="E63" i="6"/>
  <c r="G63" i="6" s="1"/>
  <c r="I63" i="6" s="1"/>
  <c r="E62" i="6"/>
  <c r="G62" i="6" s="1"/>
  <c r="I62" i="6" s="1"/>
  <c r="E61" i="6"/>
  <c r="G61" i="6" s="1"/>
  <c r="I61" i="6" s="1"/>
  <c r="E60" i="6"/>
  <c r="G60" i="6" s="1"/>
  <c r="E59" i="6"/>
  <c r="G59" i="6" s="1"/>
  <c r="I59" i="6" s="1"/>
  <c r="E58" i="6"/>
  <c r="G58" i="6" s="1"/>
  <c r="I58" i="6" s="1"/>
  <c r="E57" i="6"/>
  <c r="G57" i="6" s="1"/>
  <c r="E56" i="6"/>
  <c r="G56" i="6" s="1"/>
  <c r="I56" i="6" s="1"/>
  <c r="E55" i="6"/>
  <c r="G55" i="6" s="1"/>
  <c r="I55" i="6" s="1"/>
  <c r="E54" i="6"/>
  <c r="G54" i="6" s="1"/>
  <c r="I54" i="6" s="1"/>
  <c r="E53" i="6"/>
  <c r="G53" i="6" s="1"/>
  <c r="I53" i="6" s="1"/>
  <c r="E52" i="6"/>
  <c r="G52" i="6" s="1"/>
  <c r="I52" i="6" s="1"/>
  <c r="E51" i="6"/>
  <c r="G51" i="6" s="1"/>
  <c r="I51" i="6" s="1"/>
  <c r="E50" i="6"/>
  <c r="G50" i="6" s="1"/>
  <c r="E49" i="6"/>
  <c r="G49" i="6" s="1"/>
  <c r="I49" i="6" s="1"/>
  <c r="E48" i="6"/>
  <c r="G48" i="6" s="1"/>
  <c r="I48" i="6" s="1"/>
  <c r="E47" i="6"/>
  <c r="G47" i="6" s="1"/>
  <c r="I47" i="6" s="1"/>
  <c r="E46" i="6"/>
  <c r="G46" i="6" s="1"/>
  <c r="I46" i="6" s="1"/>
  <c r="E45" i="6"/>
  <c r="G45" i="6" s="1"/>
  <c r="I45" i="6" s="1"/>
  <c r="E44" i="6"/>
  <c r="G44" i="6" s="1"/>
  <c r="I44" i="6" s="1"/>
  <c r="E43" i="6"/>
  <c r="G43" i="6" s="1"/>
  <c r="E42" i="6"/>
  <c r="G42" i="6" s="1"/>
  <c r="I42" i="6" s="1"/>
  <c r="E41" i="6"/>
  <c r="G41" i="6" s="1"/>
  <c r="I41" i="6" s="1"/>
  <c r="E40" i="6"/>
  <c r="G40" i="6" s="1"/>
  <c r="I40" i="6" s="1"/>
  <c r="E39" i="6"/>
  <c r="G39" i="6" s="1"/>
  <c r="I39" i="6" s="1"/>
  <c r="E38" i="6"/>
  <c r="G38" i="6" s="1"/>
  <c r="I38" i="6" s="1"/>
  <c r="E37" i="6"/>
  <c r="G37" i="6" s="1"/>
  <c r="I37" i="6" s="1"/>
  <c r="E36" i="6"/>
  <c r="G36" i="6" s="1"/>
  <c r="E35" i="6"/>
  <c r="G35" i="6" s="1"/>
  <c r="I35" i="6" s="1"/>
  <c r="E34" i="6"/>
  <c r="G34" i="6" s="1"/>
  <c r="I34" i="6" s="1"/>
  <c r="E33" i="6"/>
  <c r="G33" i="6" s="1"/>
  <c r="I33" i="6" s="1"/>
  <c r="E32" i="6"/>
  <c r="G32" i="6" s="1"/>
  <c r="I32" i="6" s="1"/>
  <c r="E31" i="6"/>
  <c r="G31" i="6" s="1"/>
  <c r="I31" i="6" s="1"/>
  <c r="E30" i="6"/>
  <c r="G30" i="6" s="1"/>
  <c r="I30" i="6" s="1"/>
  <c r="E29" i="6"/>
  <c r="G29" i="6" s="1"/>
  <c r="E28" i="6"/>
  <c r="G28" i="6" s="1"/>
  <c r="I28" i="6" s="1"/>
  <c r="E27" i="6"/>
  <c r="G27" i="6" s="1"/>
  <c r="I27" i="6" s="1"/>
  <c r="E26" i="6"/>
  <c r="G26" i="6" s="1"/>
  <c r="I26" i="6" s="1"/>
  <c r="E25" i="6"/>
  <c r="G25" i="6" s="1"/>
  <c r="I25" i="6" s="1"/>
  <c r="E24" i="6"/>
  <c r="G24" i="6" s="1"/>
  <c r="I24" i="6" s="1"/>
  <c r="E23" i="6"/>
  <c r="G23" i="6" s="1"/>
  <c r="I23" i="6" s="1"/>
  <c r="E22" i="6"/>
  <c r="G22" i="6" s="1"/>
  <c r="E21" i="6"/>
  <c r="G21" i="6" s="1"/>
  <c r="I21" i="6" s="1"/>
  <c r="E20" i="6"/>
  <c r="G20" i="6" s="1"/>
  <c r="I20" i="6" s="1"/>
  <c r="E19" i="6"/>
  <c r="G19" i="6" s="1"/>
  <c r="I19" i="6" s="1"/>
  <c r="E18" i="6"/>
  <c r="G18" i="6" s="1"/>
  <c r="I18" i="6" s="1"/>
  <c r="E17" i="6"/>
  <c r="G17" i="6" s="1"/>
  <c r="I17" i="6" s="1"/>
  <c r="E16" i="6"/>
  <c r="G16" i="6" s="1"/>
  <c r="I16" i="6" s="1"/>
  <c r="E15" i="6"/>
  <c r="G15" i="6" s="1"/>
  <c r="E810" i="1"/>
  <c r="G810" i="1" s="1"/>
  <c r="I810" i="1" s="1"/>
  <c r="E809" i="1"/>
  <c r="G809" i="1" s="1"/>
  <c r="I809" i="1" s="1"/>
  <c r="E808" i="1"/>
  <c r="G808" i="1" s="1"/>
  <c r="I808" i="1" s="1"/>
  <c r="E807" i="1"/>
  <c r="G807" i="1" s="1"/>
  <c r="I807" i="1" s="1"/>
  <c r="E806" i="1"/>
  <c r="G806" i="1" s="1"/>
  <c r="I806" i="1" s="1"/>
  <c r="E805" i="1"/>
  <c r="G805" i="1" s="1"/>
  <c r="I805" i="1" s="1"/>
  <c r="E804" i="1"/>
  <c r="G804" i="1" s="1"/>
  <c r="I804" i="1" s="1"/>
  <c r="E803" i="1"/>
  <c r="G803" i="1" s="1"/>
  <c r="I803" i="1" s="1"/>
  <c r="E802" i="1"/>
  <c r="G802" i="1" s="1"/>
  <c r="I802" i="1" s="1"/>
  <c r="E801" i="1"/>
  <c r="G801" i="1" s="1"/>
  <c r="I801" i="1" s="1"/>
  <c r="E800" i="1"/>
  <c r="G800" i="1" s="1"/>
  <c r="I800" i="1" s="1"/>
  <c r="E799" i="1"/>
  <c r="G799" i="1" s="1"/>
  <c r="I799" i="1" s="1"/>
  <c r="E798" i="1"/>
  <c r="G798" i="1" s="1"/>
  <c r="I798" i="1" s="1"/>
  <c r="E797" i="1"/>
  <c r="G797" i="1" s="1"/>
  <c r="I797" i="1" s="1"/>
  <c r="E796" i="1"/>
  <c r="G796" i="1" s="1"/>
  <c r="I796" i="1" s="1"/>
  <c r="E795" i="1"/>
  <c r="G795" i="1" s="1"/>
  <c r="I795" i="1" s="1"/>
  <c r="E794" i="1"/>
  <c r="G794" i="1" s="1"/>
  <c r="I794" i="1" s="1"/>
  <c r="E793" i="1"/>
  <c r="G793" i="1" s="1"/>
  <c r="I793" i="1" s="1"/>
  <c r="E792" i="1"/>
  <c r="G792" i="1" s="1"/>
  <c r="I792" i="1" s="1"/>
  <c r="E791" i="1"/>
  <c r="G791" i="1" s="1"/>
  <c r="I791" i="1" s="1"/>
  <c r="E790" i="1"/>
  <c r="G790" i="1" s="1"/>
  <c r="I790" i="1" s="1"/>
  <c r="E789" i="1"/>
  <c r="G789" i="1" s="1"/>
  <c r="I789" i="1" s="1"/>
  <c r="E788" i="1"/>
  <c r="G788" i="1" s="1"/>
  <c r="I788" i="1" s="1"/>
  <c r="E787" i="1"/>
  <c r="G787" i="1" s="1"/>
  <c r="I787" i="1" s="1"/>
  <c r="E786" i="1"/>
  <c r="G786" i="1" s="1"/>
  <c r="I786" i="1" s="1"/>
  <c r="E785" i="1"/>
  <c r="G785" i="1" s="1"/>
  <c r="I785" i="1" s="1"/>
  <c r="E784" i="1"/>
  <c r="G784" i="1" s="1"/>
  <c r="I784" i="1" s="1"/>
  <c r="E783" i="1"/>
  <c r="G783" i="1" s="1"/>
  <c r="I783" i="1" s="1"/>
  <c r="E782" i="1"/>
  <c r="G782" i="1" s="1"/>
  <c r="I782" i="1" s="1"/>
  <c r="E781" i="1"/>
  <c r="G781" i="1" s="1"/>
  <c r="I781" i="1" s="1"/>
  <c r="E780" i="1"/>
  <c r="G780" i="1" s="1"/>
  <c r="I780" i="1" s="1"/>
  <c r="E779" i="1"/>
  <c r="G779" i="1" s="1"/>
  <c r="I779" i="1" s="1"/>
  <c r="E778" i="1"/>
  <c r="G778" i="1" s="1"/>
  <c r="I778" i="1" s="1"/>
  <c r="E777" i="1"/>
  <c r="G777" i="1" s="1"/>
  <c r="I777" i="1" s="1"/>
  <c r="E776" i="1"/>
  <c r="G776" i="1" s="1"/>
  <c r="I776" i="1" s="1"/>
  <c r="E775" i="1"/>
  <c r="G775" i="1" s="1"/>
  <c r="I775" i="1" s="1"/>
  <c r="E774" i="1"/>
  <c r="G774" i="1" s="1"/>
  <c r="I774" i="1" s="1"/>
  <c r="E773" i="1"/>
  <c r="G773" i="1" s="1"/>
  <c r="I773" i="1" s="1"/>
  <c r="E772" i="1"/>
  <c r="G772" i="1" s="1"/>
  <c r="I772" i="1" s="1"/>
  <c r="E771" i="1"/>
  <c r="G771" i="1" s="1"/>
  <c r="I771" i="1" s="1"/>
  <c r="E770" i="1"/>
  <c r="G770" i="1" s="1"/>
  <c r="I770" i="1" s="1"/>
  <c r="E769" i="1"/>
  <c r="G769" i="1" s="1"/>
  <c r="I769" i="1" s="1"/>
  <c r="E768" i="1"/>
  <c r="G768" i="1" s="1"/>
  <c r="I768" i="1" s="1"/>
  <c r="E767" i="1"/>
  <c r="G767" i="1" s="1"/>
  <c r="I767" i="1" s="1"/>
  <c r="E766" i="1"/>
  <c r="G766" i="1" s="1"/>
  <c r="I766" i="1" s="1"/>
  <c r="E765" i="1"/>
  <c r="G765" i="1" s="1"/>
  <c r="I765" i="1" s="1"/>
  <c r="E764" i="1"/>
  <c r="G764" i="1" s="1"/>
  <c r="I764" i="1" s="1"/>
  <c r="E763" i="1"/>
  <c r="G763" i="1" s="1"/>
  <c r="I763" i="1" s="1"/>
  <c r="E762" i="1"/>
  <c r="G762" i="1" s="1"/>
  <c r="I762" i="1" s="1"/>
  <c r="E761" i="1"/>
  <c r="G761" i="1" s="1"/>
  <c r="I761" i="1" s="1"/>
  <c r="E760" i="1"/>
  <c r="G760" i="1" s="1"/>
  <c r="I760" i="1" s="1"/>
  <c r="E759" i="1"/>
  <c r="G759" i="1" s="1"/>
  <c r="I759" i="1" s="1"/>
  <c r="E758" i="1"/>
  <c r="G758" i="1" s="1"/>
  <c r="I758" i="1" s="1"/>
  <c r="E757" i="1"/>
  <c r="G757" i="1" s="1"/>
  <c r="I757" i="1" s="1"/>
  <c r="E756" i="1"/>
  <c r="G756" i="1" s="1"/>
  <c r="I756" i="1" s="1"/>
  <c r="E755" i="1"/>
  <c r="G755" i="1" s="1"/>
  <c r="I755" i="1" s="1"/>
  <c r="E754" i="1"/>
  <c r="G754" i="1" s="1"/>
  <c r="I754" i="1" s="1"/>
  <c r="E753" i="1"/>
  <c r="G753" i="1" s="1"/>
  <c r="I753" i="1" s="1"/>
  <c r="E752" i="1"/>
  <c r="G752" i="1" s="1"/>
  <c r="I752" i="1" s="1"/>
  <c r="E751" i="1"/>
  <c r="G751" i="1" s="1"/>
  <c r="I751" i="1" s="1"/>
  <c r="E750" i="1"/>
  <c r="G750" i="1" s="1"/>
  <c r="I750" i="1" s="1"/>
  <c r="E749" i="1"/>
  <c r="G749" i="1" s="1"/>
  <c r="I749" i="1" s="1"/>
  <c r="E748" i="1"/>
  <c r="G748" i="1" s="1"/>
  <c r="I748" i="1" s="1"/>
  <c r="E747" i="1"/>
  <c r="G747" i="1" s="1"/>
  <c r="I747" i="1" s="1"/>
  <c r="E746" i="1"/>
  <c r="G746" i="1" s="1"/>
  <c r="I746" i="1" s="1"/>
  <c r="E745" i="1"/>
  <c r="G745" i="1" s="1"/>
  <c r="I745" i="1" s="1"/>
  <c r="E744" i="1"/>
  <c r="G744" i="1" s="1"/>
  <c r="I744" i="1" s="1"/>
  <c r="E743" i="1"/>
  <c r="G743" i="1" s="1"/>
  <c r="I743" i="1" s="1"/>
  <c r="E742" i="1"/>
  <c r="G742" i="1" s="1"/>
  <c r="I742" i="1" s="1"/>
  <c r="E741" i="1"/>
  <c r="G741" i="1" s="1"/>
  <c r="I741" i="1" s="1"/>
  <c r="E740" i="1"/>
  <c r="G740" i="1" s="1"/>
  <c r="I740" i="1" s="1"/>
  <c r="E739" i="1"/>
  <c r="G739" i="1" s="1"/>
  <c r="I739" i="1" s="1"/>
  <c r="E738" i="1"/>
  <c r="G738" i="1" s="1"/>
  <c r="I738" i="1" s="1"/>
  <c r="E737" i="1"/>
  <c r="G737" i="1" s="1"/>
  <c r="I737" i="1" s="1"/>
  <c r="E736" i="1"/>
  <c r="G736" i="1" s="1"/>
  <c r="I736" i="1" s="1"/>
  <c r="E735" i="1"/>
  <c r="G735" i="1" s="1"/>
  <c r="I735" i="1" s="1"/>
  <c r="E734" i="1"/>
  <c r="G734" i="1" s="1"/>
  <c r="I734" i="1" s="1"/>
  <c r="E733" i="1"/>
  <c r="G733" i="1" s="1"/>
  <c r="I733" i="1" s="1"/>
  <c r="E732" i="1"/>
  <c r="G732" i="1" s="1"/>
  <c r="I732" i="1" s="1"/>
  <c r="E731" i="1"/>
  <c r="G731" i="1" s="1"/>
  <c r="I731" i="1" s="1"/>
  <c r="E730" i="1"/>
  <c r="G730" i="1" s="1"/>
  <c r="I730" i="1" s="1"/>
  <c r="E729" i="1"/>
  <c r="G729" i="1" s="1"/>
  <c r="I729" i="1" s="1"/>
  <c r="E728" i="1"/>
  <c r="G728" i="1" s="1"/>
  <c r="I728" i="1" s="1"/>
  <c r="E727" i="1"/>
  <c r="G727" i="1" s="1"/>
  <c r="I727" i="1" s="1"/>
  <c r="E726" i="1"/>
  <c r="G726" i="1" s="1"/>
  <c r="I726" i="1" s="1"/>
  <c r="E725" i="1"/>
  <c r="G725" i="1" s="1"/>
  <c r="I725" i="1" s="1"/>
  <c r="E724" i="1"/>
  <c r="G724" i="1" s="1"/>
  <c r="I724" i="1" s="1"/>
  <c r="E723" i="1"/>
  <c r="G723" i="1" s="1"/>
  <c r="I723" i="1" s="1"/>
  <c r="E722" i="1"/>
  <c r="G722" i="1" s="1"/>
  <c r="I722" i="1" s="1"/>
  <c r="E721" i="1"/>
  <c r="G721" i="1" s="1"/>
  <c r="I721" i="1" s="1"/>
  <c r="E720" i="1"/>
  <c r="G720" i="1" s="1"/>
  <c r="I720" i="1" s="1"/>
  <c r="E719" i="1"/>
  <c r="G719" i="1" s="1"/>
  <c r="I719" i="1" s="1"/>
  <c r="E718" i="1"/>
  <c r="G718" i="1" s="1"/>
  <c r="I718" i="1" s="1"/>
  <c r="E717" i="1"/>
  <c r="G717" i="1" s="1"/>
  <c r="I717" i="1" s="1"/>
  <c r="E716" i="1"/>
  <c r="G716" i="1" s="1"/>
  <c r="I716" i="1" s="1"/>
  <c r="E715" i="1"/>
  <c r="G715" i="1" s="1"/>
  <c r="I715" i="1" s="1"/>
  <c r="E714" i="1"/>
  <c r="G714" i="1" s="1"/>
  <c r="I714" i="1" s="1"/>
  <c r="E713" i="1"/>
  <c r="G713" i="1" s="1"/>
  <c r="I713" i="1" s="1"/>
  <c r="E712" i="1"/>
  <c r="G712" i="1" s="1"/>
  <c r="I712" i="1" s="1"/>
  <c r="E711" i="1"/>
  <c r="G711" i="1" s="1"/>
  <c r="I711" i="1" s="1"/>
  <c r="E710" i="1"/>
  <c r="G710" i="1" s="1"/>
  <c r="I710" i="1" s="1"/>
  <c r="E709" i="1"/>
  <c r="G709" i="1" s="1"/>
  <c r="I709" i="1" s="1"/>
  <c r="E708" i="1"/>
  <c r="G708" i="1" s="1"/>
  <c r="I708" i="1" s="1"/>
  <c r="E707" i="1"/>
  <c r="G707" i="1" s="1"/>
  <c r="I707" i="1" s="1"/>
  <c r="E706" i="1"/>
  <c r="G706" i="1" s="1"/>
  <c r="I706" i="1" s="1"/>
  <c r="E705" i="1"/>
  <c r="G705" i="1" s="1"/>
  <c r="I705" i="1" s="1"/>
  <c r="E704" i="1"/>
  <c r="G704" i="1" s="1"/>
  <c r="I704" i="1" s="1"/>
  <c r="E703" i="1"/>
  <c r="G703" i="1" s="1"/>
  <c r="I703" i="1" s="1"/>
  <c r="E702" i="1"/>
  <c r="G702" i="1" s="1"/>
  <c r="I702" i="1" s="1"/>
  <c r="E701" i="1"/>
  <c r="G701" i="1" s="1"/>
  <c r="I701" i="1" s="1"/>
  <c r="E700" i="1"/>
  <c r="G700" i="1" s="1"/>
  <c r="I700" i="1" s="1"/>
  <c r="E699" i="1"/>
  <c r="G699" i="1" s="1"/>
  <c r="I699" i="1" s="1"/>
  <c r="E698" i="1"/>
  <c r="G698" i="1" s="1"/>
  <c r="I698" i="1" s="1"/>
  <c r="E697" i="1"/>
  <c r="G697" i="1" s="1"/>
  <c r="I697" i="1" s="1"/>
  <c r="E696" i="1"/>
  <c r="G696" i="1" s="1"/>
  <c r="I696" i="1" s="1"/>
  <c r="E695" i="1"/>
  <c r="G695" i="1" s="1"/>
  <c r="I695" i="1" s="1"/>
  <c r="E694" i="1"/>
  <c r="G694" i="1" s="1"/>
  <c r="I694" i="1" s="1"/>
  <c r="E693" i="1"/>
  <c r="G693" i="1" s="1"/>
  <c r="I693" i="1" s="1"/>
  <c r="E692" i="1"/>
  <c r="G692" i="1" s="1"/>
  <c r="I692" i="1" s="1"/>
  <c r="E691" i="1"/>
  <c r="G691" i="1" s="1"/>
  <c r="I691" i="1" s="1"/>
  <c r="E690" i="1"/>
  <c r="G690" i="1" s="1"/>
  <c r="I690" i="1" s="1"/>
  <c r="E689" i="1"/>
  <c r="G689" i="1" s="1"/>
  <c r="I689" i="1" s="1"/>
  <c r="E688" i="1"/>
  <c r="G688" i="1" s="1"/>
  <c r="I688" i="1" s="1"/>
  <c r="E687" i="1"/>
  <c r="G687" i="1" s="1"/>
  <c r="I687" i="1" s="1"/>
  <c r="E686" i="1"/>
  <c r="G686" i="1" s="1"/>
  <c r="I686" i="1" s="1"/>
  <c r="E685" i="1"/>
  <c r="G685" i="1" s="1"/>
  <c r="I685" i="1" s="1"/>
  <c r="E684" i="1"/>
  <c r="G684" i="1" s="1"/>
  <c r="I684" i="1" s="1"/>
  <c r="E683" i="1"/>
  <c r="G683" i="1" s="1"/>
  <c r="I683" i="1" s="1"/>
  <c r="E682" i="1"/>
  <c r="G682" i="1" s="1"/>
  <c r="I682" i="1" s="1"/>
  <c r="E681" i="1"/>
  <c r="G681" i="1" s="1"/>
  <c r="I681" i="1" s="1"/>
  <c r="E680" i="1"/>
  <c r="G680" i="1" s="1"/>
  <c r="I680" i="1" s="1"/>
  <c r="E679" i="1"/>
  <c r="G679" i="1" s="1"/>
  <c r="I679" i="1" s="1"/>
  <c r="E678" i="1"/>
  <c r="G678" i="1" s="1"/>
  <c r="I678" i="1" s="1"/>
  <c r="E677" i="1"/>
  <c r="G677" i="1" s="1"/>
  <c r="I677" i="1" s="1"/>
  <c r="E676" i="1"/>
  <c r="G676" i="1" s="1"/>
  <c r="I676" i="1" s="1"/>
  <c r="E675" i="1"/>
  <c r="G675" i="1" s="1"/>
  <c r="I675" i="1" s="1"/>
  <c r="E674" i="1"/>
  <c r="G674" i="1" s="1"/>
  <c r="I674" i="1" s="1"/>
  <c r="E673" i="1"/>
  <c r="G673" i="1" s="1"/>
  <c r="I673" i="1" s="1"/>
  <c r="E672" i="1"/>
  <c r="G672" i="1" s="1"/>
  <c r="I672" i="1" s="1"/>
  <c r="E671" i="1"/>
  <c r="G671" i="1" s="1"/>
  <c r="I671" i="1" s="1"/>
  <c r="E670" i="1"/>
  <c r="G670" i="1" s="1"/>
  <c r="I670" i="1" s="1"/>
  <c r="E669" i="1"/>
  <c r="G669" i="1" s="1"/>
  <c r="I669" i="1" s="1"/>
  <c r="E668" i="1"/>
  <c r="G668" i="1" s="1"/>
  <c r="I668" i="1" s="1"/>
  <c r="E667" i="1"/>
  <c r="G667" i="1" s="1"/>
  <c r="I667" i="1" s="1"/>
  <c r="E666" i="1"/>
  <c r="G666" i="1" s="1"/>
  <c r="I666" i="1" s="1"/>
  <c r="E665" i="1"/>
  <c r="G665" i="1" s="1"/>
  <c r="I665" i="1" s="1"/>
  <c r="E664" i="1"/>
  <c r="G664" i="1" s="1"/>
  <c r="I664" i="1" s="1"/>
  <c r="E663" i="1"/>
  <c r="G663" i="1" s="1"/>
  <c r="I663" i="1" s="1"/>
  <c r="E662" i="1"/>
  <c r="G662" i="1" s="1"/>
  <c r="I662" i="1" s="1"/>
  <c r="E661" i="1"/>
  <c r="G661" i="1" s="1"/>
  <c r="I661" i="1" s="1"/>
  <c r="E660" i="1"/>
  <c r="G660" i="1" s="1"/>
  <c r="I660" i="1" s="1"/>
  <c r="E659" i="1"/>
  <c r="G659" i="1" s="1"/>
  <c r="I659" i="1" s="1"/>
  <c r="E658" i="1"/>
  <c r="G658" i="1" s="1"/>
  <c r="I658" i="1" s="1"/>
  <c r="E657" i="1"/>
  <c r="G657" i="1" s="1"/>
  <c r="I657" i="1" s="1"/>
  <c r="E656" i="1"/>
  <c r="G656" i="1" s="1"/>
  <c r="I656" i="1" s="1"/>
  <c r="E655" i="1"/>
  <c r="G655" i="1" s="1"/>
  <c r="I655" i="1" s="1"/>
  <c r="E654" i="1"/>
  <c r="G654" i="1" s="1"/>
  <c r="I654" i="1" s="1"/>
  <c r="E653" i="1"/>
  <c r="G653" i="1" s="1"/>
  <c r="I653" i="1" s="1"/>
  <c r="E652" i="1"/>
  <c r="G652" i="1" s="1"/>
  <c r="I652" i="1" s="1"/>
  <c r="E651" i="1"/>
  <c r="G651" i="1" s="1"/>
  <c r="I651" i="1" s="1"/>
  <c r="E650" i="1"/>
  <c r="G650" i="1" s="1"/>
  <c r="I650" i="1" s="1"/>
  <c r="E649" i="1"/>
  <c r="G649" i="1" s="1"/>
  <c r="I649" i="1" s="1"/>
  <c r="E648" i="1"/>
  <c r="G648" i="1" s="1"/>
  <c r="I648" i="1" s="1"/>
  <c r="E647" i="1"/>
  <c r="G647" i="1" s="1"/>
  <c r="I647" i="1" s="1"/>
  <c r="E646" i="1"/>
  <c r="G646" i="1" s="1"/>
  <c r="I646" i="1" s="1"/>
  <c r="E645" i="1"/>
  <c r="G645" i="1" s="1"/>
  <c r="I645" i="1" s="1"/>
  <c r="E644" i="1"/>
  <c r="G644" i="1" s="1"/>
  <c r="I644" i="1" s="1"/>
  <c r="E643" i="1"/>
  <c r="G643" i="1" s="1"/>
  <c r="I643" i="1" s="1"/>
  <c r="E642" i="1"/>
  <c r="G642" i="1" s="1"/>
  <c r="I642" i="1" s="1"/>
  <c r="E641" i="1"/>
  <c r="G641" i="1" s="1"/>
  <c r="I641" i="1" s="1"/>
  <c r="E640" i="1"/>
  <c r="G640" i="1" s="1"/>
  <c r="I640" i="1" s="1"/>
  <c r="E639" i="1"/>
  <c r="G639" i="1" s="1"/>
  <c r="I639" i="1" s="1"/>
  <c r="E638" i="1"/>
  <c r="G638" i="1" s="1"/>
  <c r="I638" i="1" s="1"/>
  <c r="E637" i="1"/>
  <c r="G637" i="1" s="1"/>
  <c r="I637" i="1" s="1"/>
  <c r="E636" i="1"/>
  <c r="G636" i="1" s="1"/>
  <c r="I636" i="1" s="1"/>
  <c r="E635" i="1"/>
  <c r="G635" i="1" s="1"/>
  <c r="I635" i="1" s="1"/>
  <c r="E634" i="1"/>
  <c r="G634" i="1" s="1"/>
  <c r="I634" i="1" s="1"/>
  <c r="E633" i="1"/>
  <c r="G633" i="1" s="1"/>
  <c r="I633" i="1" s="1"/>
  <c r="E632" i="1"/>
  <c r="G632" i="1" s="1"/>
  <c r="I632" i="1" s="1"/>
  <c r="E631" i="1"/>
  <c r="G631" i="1" s="1"/>
  <c r="I631" i="1" s="1"/>
  <c r="E630" i="1"/>
  <c r="G630" i="1" s="1"/>
  <c r="I630" i="1" s="1"/>
  <c r="E629" i="1"/>
  <c r="G629" i="1" s="1"/>
  <c r="I629" i="1" s="1"/>
  <c r="E628" i="1"/>
  <c r="G628" i="1" s="1"/>
  <c r="I628" i="1" s="1"/>
  <c r="E627" i="1"/>
  <c r="G627" i="1" s="1"/>
  <c r="I627" i="1" s="1"/>
  <c r="E626" i="1"/>
  <c r="G626" i="1" s="1"/>
  <c r="I626" i="1" s="1"/>
  <c r="E625" i="1"/>
  <c r="G625" i="1" s="1"/>
  <c r="I625" i="1" s="1"/>
  <c r="E624" i="1"/>
  <c r="G624" i="1" s="1"/>
  <c r="I624" i="1" s="1"/>
  <c r="E623" i="1"/>
  <c r="G623" i="1" s="1"/>
  <c r="I623" i="1" s="1"/>
  <c r="E622" i="1"/>
  <c r="G622" i="1" s="1"/>
  <c r="I622" i="1" s="1"/>
  <c r="E621" i="1"/>
  <c r="G621" i="1" s="1"/>
  <c r="I621" i="1" s="1"/>
  <c r="E620" i="1"/>
  <c r="G620" i="1" s="1"/>
  <c r="I620" i="1" s="1"/>
  <c r="E619" i="1"/>
  <c r="G619" i="1" s="1"/>
  <c r="I619" i="1" s="1"/>
  <c r="E618" i="1"/>
  <c r="G618" i="1" s="1"/>
  <c r="I618" i="1" s="1"/>
  <c r="E617" i="1"/>
  <c r="G617" i="1" s="1"/>
  <c r="I617" i="1" s="1"/>
  <c r="E616" i="1"/>
  <c r="G616" i="1" s="1"/>
  <c r="I616" i="1" s="1"/>
  <c r="E615" i="1"/>
  <c r="G615" i="1" s="1"/>
  <c r="I615" i="1" s="1"/>
  <c r="E614" i="1"/>
  <c r="G614" i="1" s="1"/>
  <c r="I614" i="1" s="1"/>
  <c r="E613" i="1"/>
  <c r="G613" i="1" s="1"/>
  <c r="I613" i="1" s="1"/>
  <c r="E612" i="1"/>
  <c r="G612" i="1" s="1"/>
  <c r="I612" i="1" s="1"/>
  <c r="E611" i="1"/>
  <c r="G611" i="1" s="1"/>
  <c r="I611" i="1" s="1"/>
  <c r="E610" i="1"/>
  <c r="G610" i="1" s="1"/>
  <c r="I610" i="1" s="1"/>
  <c r="E609" i="1"/>
  <c r="G609" i="1" s="1"/>
  <c r="I609" i="1" s="1"/>
  <c r="E608" i="1"/>
  <c r="G608" i="1" s="1"/>
  <c r="I608" i="1" s="1"/>
  <c r="E607" i="1"/>
  <c r="G607" i="1" s="1"/>
  <c r="I607" i="1" s="1"/>
  <c r="E606" i="1"/>
  <c r="G606" i="1" s="1"/>
  <c r="I606" i="1" s="1"/>
  <c r="E605" i="1"/>
  <c r="G605" i="1" s="1"/>
  <c r="I605" i="1" s="1"/>
  <c r="E604" i="1"/>
  <c r="G604" i="1" s="1"/>
  <c r="I604" i="1" s="1"/>
  <c r="E603" i="1"/>
  <c r="G603" i="1" s="1"/>
  <c r="I603" i="1" s="1"/>
  <c r="E602" i="1"/>
  <c r="G602" i="1" s="1"/>
  <c r="I602" i="1" s="1"/>
  <c r="E601" i="1"/>
  <c r="G601" i="1" s="1"/>
  <c r="I601" i="1" s="1"/>
  <c r="E600" i="1"/>
  <c r="G600" i="1" s="1"/>
  <c r="I600" i="1" s="1"/>
  <c r="E599" i="1"/>
  <c r="G599" i="1" s="1"/>
  <c r="I599" i="1" s="1"/>
  <c r="E598" i="1"/>
  <c r="G598" i="1" s="1"/>
  <c r="I598" i="1" s="1"/>
  <c r="E597" i="1"/>
  <c r="G597" i="1" s="1"/>
  <c r="I597" i="1" s="1"/>
  <c r="E596" i="1"/>
  <c r="G596" i="1" s="1"/>
  <c r="I596" i="1" s="1"/>
  <c r="E595" i="1"/>
  <c r="G595" i="1" s="1"/>
  <c r="I595" i="1" s="1"/>
  <c r="E594" i="1"/>
  <c r="G594" i="1" s="1"/>
  <c r="I594" i="1" s="1"/>
  <c r="E593" i="1"/>
  <c r="G593" i="1" s="1"/>
  <c r="I593" i="1" s="1"/>
  <c r="E592" i="1"/>
  <c r="G592" i="1" s="1"/>
  <c r="I592" i="1" s="1"/>
  <c r="E591" i="1"/>
  <c r="G591" i="1" s="1"/>
  <c r="I591" i="1" s="1"/>
  <c r="E590" i="1"/>
  <c r="G590" i="1" s="1"/>
  <c r="I590" i="1" s="1"/>
  <c r="E589" i="1"/>
  <c r="G589" i="1" s="1"/>
  <c r="I589" i="1" s="1"/>
  <c r="E588" i="1"/>
  <c r="G588" i="1" s="1"/>
  <c r="I588" i="1" s="1"/>
  <c r="E587" i="1"/>
  <c r="G587" i="1" s="1"/>
  <c r="I587" i="1" s="1"/>
  <c r="E586" i="1"/>
  <c r="G586" i="1" s="1"/>
  <c r="I586" i="1" s="1"/>
  <c r="E585" i="1"/>
  <c r="G585" i="1" s="1"/>
  <c r="I585" i="1" s="1"/>
  <c r="E584" i="1"/>
  <c r="G584" i="1" s="1"/>
  <c r="I584" i="1" s="1"/>
  <c r="E583" i="1"/>
  <c r="G583" i="1" s="1"/>
  <c r="I583" i="1" s="1"/>
  <c r="E582" i="1"/>
  <c r="G582" i="1" s="1"/>
  <c r="I582" i="1" s="1"/>
  <c r="E581" i="1"/>
  <c r="G581" i="1" s="1"/>
  <c r="I581" i="1" s="1"/>
  <c r="E580" i="1"/>
  <c r="G580" i="1" s="1"/>
  <c r="I580" i="1" s="1"/>
  <c r="E579" i="1"/>
  <c r="G579" i="1" s="1"/>
  <c r="I579" i="1" s="1"/>
  <c r="E578" i="1"/>
  <c r="G578" i="1" s="1"/>
  <c r="I578" i="1" s="1"/>
  <c r="E577" i="1"/>
  <c r="G577" i="1" s="1"/>
  <c r="I577" i="1" s="1"/>
  <c r="E576" i="1"/>
  <c r="G576" i="1" s="1"/>
  <c r="I576" i="1" s="1"/>
  <c r="E575" i="1"/>
  <c r="G575" i="1" s="1"/>
  <c r="I575" i="1" s="1"/>
  <c r="E574" i="1"/>
  <c r="G574" i="1" s="1"/>
  <c r="I574" i="1" s="1"/>
  <c r="E573" i="1"/>
  <c r="G573" i="1" s="1"/>
  <c r="I573" i="1" s="1"/>
  <c r="E572" i="1"/>
  <c r="G572" i="1" s="1"/>
  <c r="I572" i="1" s="1"/>
  <c r="E571" i="1"/>
  <c r="G571" i="1" s="1"/>
  <c r="I571" i="1" s="1"/>
  <c r="E570" i="1"/>
  <c r="G570" i="1" s="1"/>
  <c r="I570" i="1" s="1"/>
  <c r="E569" i="1"/>
  <c r="G569" i="1" s="1"/>
  <c r="I569" i="1" s="1"/>
  <c r="E568" i="1"/>
  <c r="G568" i="1" s="1"/>
  <c r="I568" i="1" s="1"/>
  <c r="E567" i="1"/>
  <c r="G567" i="1" s="1"/>
  <c r="I567" i="1" s="1"/>
  <c r="E566" i="1"/>
  <c r="G566" i="1" s="1"/>
  <c r="I566" i="1" s="1"/>
  <c r="E565" i="1"/>
  <c r="G565" i="1" s="1"/>
  <c r="I565" i="1" s="1"/>
  <c r="E564" i="1"/>
  <c r="G564" i="1" s="1"/>
  <c r="I564" i="1" s="1"/>
  <c r="E563" i="1"/>
  <c r="G563" i="1" s="1"/>
  <c r="I563" i="1" s="1"/>
  <c r="E562" i="1"/>
  <c r="G562" i="1" s="1"/>
  <c r="I562" i="1" s="1"/>
  <c r="E561" i="1"/>
  <c r="G561" i="1" s="1"/>
  <c r="I561" i="1" s="1"/>
  <c r="E560" i="1"/>
  <c r="G560" i="1" s="1"/>
  <c r="I560" i="1" s="1"/>
  <c r="E559" i="1"/>
  <c r="G559" i="1" s="1"/>
  <c r="I559" i="1" s="1"/>
  <c r="E558" i="1"/>
  <c r="G558" i="1" s="1"/>
  <c r="I558" i="1" s="1"/>
  <c r="E557" i="1"/>
  <c r="G557" i="1" s="1"/>
  <c r="I557" i="1" s="1"/>
  <c r="E556" i="1"/>
  <c r="G556" i="1" s="1"/>
  <c r="I556" i="1" s="1"/>
  <c r="E555" i="1"/>
  <c r="G555" i="1" s="1"/>
  <c r="I555" i="1" s="1"/>
  <c r="E554" i="1"/>
  <c r="G554" i="1" s="1"/>
  <c r="I554" i="1" s="1"/>
  <c r="E553" i="1"/>
  <c r="G553" i="1" s="1"/>
  <c r="I553" i="1" s="1"/>
  <c r="E552" i="1"/>
  <c r="G552" i="1" s="1"/>
  <c r="I552" i="1" s="1"/>
  <c r="E551" i="1"/>
  <c r="G551" i="1" s="1"/>
  <c r="I551" i="1" s="1"/>
  <c r="E550" i="1"/>
  <c r="G550" i="1" s="1"/>
  <c r="I550" i="1" s="1"/>
  <c r="E549" i="1"/>
  <c r="G549" i="1" s="1"/>
  <c r="I549" i="1" s="1"/>
  <c r="E548" i="1"/>
  <c r="G548" i="1" s="1"/>
  <c r="I548" i="1" s="1"/>
  <c r="E547" i="1"/>
  <c r="G547" i="1" s="1"/>
  <c r="I547" i="1" s="1"/>
  <c r="E546" i="1"/>
  <c r="G546" i="1" s="1"/>
  <c r="I546" i="1" s="1"/>
  <c r="E545" i="1"/>
  <c r="G545" i="1" s="1"/>
  <c r="I545" i="1" s="1"/>
  <c r="E544" i="1"/>
  <c r="G544" i="1" s="1"/>
  <c r="I544" i="1" s="1"/>
  <c r="E543" i="1"/>
  <c r="G543" i="1" s="1"/>
  <c r="I543" i="1" s="1"/>
  <c r="E542" i="1"/>
  <c r="G542" i="1" s="1"/>
  <c r="I542" i="1" s="1"/>
  <c r="E541" i="1"/>
  <c r="G541" i="1" s="1"/>
  <c r="I541" i="1" s="1"/>
  <c r="E540" i="1"/>
  <c r="G540" i="1" s="1"/>
  <c r="I540" i="1" s="1"/>
  <c r="E539" i="1"/>
  <c r="G539" i="1" s="1"/>
  <c r="I539" i="1" s="1"/>
  <c r="E538" i="1"/>
  <c r="G538" i="1" s="1"/>
  <c r="I538" i="1" s="1"/>
  <c r="E537" i="1"/>
  <c r="G537" i="1" s="1"/>
  <c r="I537" i="1" s="1"/>
  <c r="E536" i="1"/>
  <c r="G536" i="1" s="1"/>
  <c r="I536" i="1" s="1"/>
  <c r="E535" i="1"/>
  <c r="G535" i="1" s="1"/>
  <c r="I535" i="1" s="1"/>
  <c r="E534" i="1"/>
  <c r="G534" i="1" s="1"/>
  <c r="I534" i="1" s="1"/>
  <c r="E533" i="1"/>
  <c r="G533" i="1" s="1"/>
  <c r="I533" i="1" s="1"/>
  <c r="E532" i="1"/>
  <c r="G532" i="1" s="1"/>
  <c r="I532" i="1" s="1"/>
  <c r="E531" i="1"/>
  <c r="G531" i="1" s="1"/>
  <c r="I531" i="1" s="1"/>
  <c r="E530" i="1"/>
  <c r="G530" i="1" s="1"/>
  <c r="I530" i="1" s="1"/>
  <c r="E529" i="1"/>
  <c r="G529" i="1" s="1"/>
  <c r="I529" i="1" s="1"/>
  <c r="E528" i="1"/>
  <c r="G528" i="1" s="1"/>
  <c r="I528" i="1" s="1"/>
  <c r="E527" i="1"/>
  <c r="G527" i="1" s="1"/>
  <c r="I527" i="1" s="1"/>
  <c r="E526" i="1"/>
  <c r="G526" i="1" s="1"/>
  <c r="I526" i="1" s="1"/>
  <c r="E525" i="1"/>
  <c r="G525" i="1" s="1"/>
  <c r="I525" i="1" s="1"/>
  <c r="E524" i="1"/>
  <c r="G524" i="1" s="1"/>
  <c r="I524" i="1" s="1"/>
  <c r="E523" i="1"/>
  <c r="G523" i="1" s="1"/>
  <c r="I523" i="1" s="1"/>
  <c r="E522" i="1"/>
  <c r="G522" i="1" s="1"/>
  <c r="I522" i="1" s="1"/>
  <c r="E521" i="1"/>
  <c r="G521" i="1" s="1"/>
  <c r="I521" i="1" s="1"/>
  <c r="E520" i="1"/>
  <c r="G520" i="1" s="1"/>
  <c r="I520" i="1" s="1"/>
  <c r="E519" i="1"/>
  <c r="G519" i="1" s="1"/>
  <c r="I519" i="1" s="1"/>
  <c r="E518" i="1"/>
  <c r="G518" i="1" s="1"/>
  <c r="I518" i="1" s="1"/>
  <c r="E517" i="1"/>
  <c r="G517" i="1" s="1"/>
  <c r="I517" i="1" s="1"/>
  <c r="E516" i="1"/>
  <c r="G516" i="1" s="1"/>
  <c r="I516" i="1" s="1"/>
  <c r="E515" i="1"/>
  <c r="G515" i="1" s="1"/>
  <c r="I515" i="1" s="1"/>
  <c r="E514" i="1"/>
  <c r="G514" i="1" s="1"/>
  <c r="I514" i="1" s="1"/>
  <c r="E513" i="1"/>
  <c r="G513" i="1" s="1"/>
  <c r="I513" i="1" s="1"/>
  <c r="E512" i="1"/>
  <c r="G512" i="1" s="1"/>
  <c r="I512" i="1" s="1"/>
  <c r="E511" i="1"/>
  <c r="G511" i="1" s="1"/>
  <c r="I511" i="1" s="1"/>
  <c r="E510" i="1"/>
  <c r="G510" i="1" s="1"/>
  <c r="I510" i="1" s="1"/>
  <c r="E509" i="1"/>
  <c r="G509" i="1" s="1"/>
  <c r="I509" i="1" s="1"/>
  <c r="E508" i="1"/>
  <c r="G508" i="1" s="1"/>
  <c r="I508" i="1" s="1"/>
  <c r="E507" i="1"/>
  <c r="G507" i="1" s="1"/>
  <c r="I507" i="1" s="1"/>
  <c r="E506" i="1"/>
  <c r="G506" i="1" s="1"/>
  <c r="I506" i="1" s="1"/>
  <c r="E505" i="1"/>
  <c r="G505" i="1" s="1"/>
  <c r="I505" i="1" s="1"/>
  <c r="E504" i="1"/>
  <c r="G504" i="1" s="1"/>
  <c r="I504" i="1" s="1"/>
  <c r="E503" i="1"/>
  <c r="G503" i="1" s="1"/>
  <c r="I503" i="1" s="1"/>
  <c r="E502" i="1"/>
  <c r="G502" i="1" s="1"/>
  <c r="I502" i="1" s="1"/>
  <c r="E501" i="1"/>
  <c r="G501" i="1" s="1"/>
  <c r="I501" i="1" s="1"/>
  <c r="E500" i="1"/>
  <c r="G500" i="1" s="1"/>
  <c r="I500" i="1" s="1"/>
  <c r="E499" i="1"/>
  <c r="G499" i="1" s="1"/>
  <c r="I499" i="1" s="1"/>
  <c r="E498" i="1"/>
  <c r="G498" i="1" s="1"/>
  <c r="I498" i="1" s="1"/>
  <c r="E497" i="1"/>
  <c r="G497" i="1" s="1"/>
  <c r="I497" i="1" s="1"/>
  <c r="E496" i="1"/>
  <c r="G496" i="1" s="1"/>
  <c r="I496" i="1" s="1"/>
  <c r="E495" i="1"/>
  <c r="G495" i="1" s="1"/>
  <c r="I495" i="1" s="1"/>
  <c r="E494" i="1"/>
  <c r="G494" i="1" s="1"/>
  <c r="I494" i="1" s="1"/>
  <c r="E493" i="1"/>
  <c r="G493" i="1" s="1"/>
  <c r="I493" i="1" s="1"/>
  <c r="E492" i="1"/>
  <c r="G492" i="1" s="1"/>
  <c r="I492" i="1" s="1"/>
  <c r="E491" i="1"/>
  <c r="G491" i="1" s="1"/>
  <c r="I491" i="1" s="1"/>
  <c r="E490" i="1"/>
  <c r="G490" i="1" s="1"/>
  <c r="I490" i="1" s="1"/>
  <c r="E489" i="1"/>
  <c r="G489" i="1" s="1"/>
  <c r="I489" i="1" s="1"/>
  <c r="E488" i="1"/>
  <c r="G488" i="1" s="1"/>
  <c r="I488" i="1" s="1"/>
  <c r="E487" i="1"/>
  <c r="G487" i="1" s="1"/>
  <c r="I487" i="1" s="1"/>
  <c r="E486" i="1"/>
  <c r="G486" i="1" s="1"/>
  <c r="I486" i="1" s="1"/>
  <c r="E485" i="1"/>
  <c r="G485" i="1" s="1"/>
  <c r="I485" i="1" s="1"/>
  <c r="E484" i="1"/>
  <c r="G484" i="1" s="1"/>
  <c r="I484" i="1" s="1"/>
  <c r="E483" i="1"/>
  <c r="G483" i="1" s="1"/>
  <c r="I483" i="1" s="1"/>
  <c r="E482" i="1"/>
  <c r="G482" i="1" s="1"/>
  <c r="I482" i="1" s="1"/>
  <c r="E481" i="1"/>
  <c r="G481" i="1" s="1"/>
  <c r="I481" i="1" s="1"/>
  <c r="E480" i="1"/>
  <c r="G480" i="1" s="1"/>
  <c r="I480" i="1" s="1"/>
  <c r="E479" i="1"/>
  <c r="G479" i="1" s="1"/>
  <c r="I479" i="1" s="1"/>
  <c r="E478" i="1"/>
  <c r="G478" i="1" s="1"/>
  <c r="I478" i="1" s="1"/>
  <c r="E477" i="1"/>
  <c r="G477" i="1" s="1"/>
  <c r="I477" i="1" s="1"/>
  <c r="E476" i="1"/>
  <c r="G476" i="1" s="1"/>
  <c r="I476" i="1" s="1"/>
  <c r="E475" i="1"/>
  <c r="G475" i="1" s="1"/>
  <c r="I475" i="1" s="1"/>
  <c r="E474" i="1"/>
  <c r="G474" i="1" s="1"/>
  <c r="I474" i="1" s="1"/>
  <c r="E473" i="1"/>
  <c r="G473" i="1" s="1"/>
  <c r="I473" i="1" s="1"/>
  <c r="E472" i="1"/>
  <c r="G472" i="1" s="1"/>
  <c r="I472" i="1" s="1"/>
  <c r="E471" i="1"/>
  <c r="G471" i="1" s="1"/>
  <c r="I471" i="1" s="1"/>
  <c r="E470" i="1"/>
  <c r="G470" i="1" s="1"/>
  <c r="I470" i="1" s="1"/>
  <c r="E469" i="1"/>
  <c r="G469" i="1" s="1"/>
  <c r="I469" i="1" s="1"/>
  <c r="E468" i="1"/>
  <c r="G468" i="1" s="1"/>
  <c r="I468" i="1" s="1"/>
  <c r="E467" i="1"/>
  <c r="G467" i="1" s="1"/>
  <c r="I467" i="1" s="1"/>
  <c r="E466" i="1"/>
  <c r="G466" i="1" s="1"/>
  <c r="I466" i="1" s="1"/>
  <c r="E465" i="1"/>
  <c r="G465" i="1" s="1"/>
  <c r="I465" i="1" s="1"/>
  <c r="E464" i="1"/>
  <c r="G464" i="1" s="1"/>
  <c r="I464" i="1" s="1"/>
  <c r="E463" i="1"/>
  <c r="G463" i="1" s="1"/>
  <c r="I463" i="1" s="1"/>
  <c r="E462" i="1"/>
  <c r="G462" i="1" s="1"/>
  <c r="I462" i="1" s="1"/>
  <c r="E461" i="1"/>
  <c r="G461" i="1" s="1"/>
  <c r="I461" i="1" s="1"/>
  <c r="E460" i="1"/>
  <c r="G460" i="1" s="1"/>
  <c r="I460" i="1" s="1"/>
  <c r="E459" i="1"/>
  <c r="G459" i="1" s="1"/>
  <c r="I459" i="1" s="1"/>
  <c r="E458" i="1"/>
  <c r="G458" i="1" s="1"/>
  <c r="I458" i="1" s="1"/>
  <c r="E457" i="1"/>
  <c r="G457" i="1" s="1"/>
  <c r="I457" i="1" s="1"/>
  <c r="E456" i="1"/>
  <c r="G456" i="1" s="1"/>
  <c r="I456" i="1" s="1"/>
  <c r="E455" i="1"/>
  <c r="G455" i="1" s="1"/>
  <c r="I455" i="1" s="1"/>
  <c r="E454" i="1"/>
  <c r="G454" i="1" s="1"/>
  <c r="I454" i="1" s="1"/>
  <c r="E453" i="1"/>
  <c r="G453" i="1" s="1"/>
  <c r="I453" i="1" s="1"/>
  <c r="E452" i="1"/>
  <c r="G452" i="1" s="1"/>
  <c r="I452" i="1" s="1"/>
  <c r="E451" i="1"/>
  <c r="G451" i="1" s="1"/>
  <c r="I451" i="1" s="1"/>
  <c r="E450" i="1"/>
  <c r="G450" i="1" s="1"/>
  <c r="I450" i="1" s="1"/>
  <c r="E449" i="1"/>
  <c r="G449" i="1" s="1"/>
  <c r="I449" i="1" s="1"/>
  <c r="E448" i="1"/>
  <c r="G448" i="1" s="1"/>
  <c r="I448" i="1" s="1"/>
  <c r="E447" i="1"/>
  <c r="G447" i="1" s="1"/>
  <c r="I447" i="1" s="1"/>
  <c r="E446" i="1"/>
  <c r="G446" i="1" s="1"/>
  <c r="I446" i="1" s="1"/>
  <c r="E445" i="1"/>
  <c r="G445" i="1" s="1"/>
  <c r="I445" i="1" s="1"/>
  <c r="E444" i="1"/>
  <c r="G444" i="1" s="1"/>
  <c r="I444" i="1" s="1"/>
  <c r="E443" i="1"/>
  <c r="G443" i="1" s="1"/>
  <c r="I443" i="1" s="1"/>
  <c r="E442" i="1"/>
  <c r="G442" i="1" s="1"/>
  <c r="I442" i="1" s="1"/>
  <c r="E441" i="1"/>
  <c r="G441" i="1" s="1"/>
  <c r="I441" i="1" s="1"/>
  <c r="E440" i="1"/>
  <c r="G440" i="1" s="1"/>
  <c r="I440" i="1" s="1"/>
  <c r="E439" i="1"/>
  <c r="G439" i="1" s="1"/>
  <c r="I439" i="1" s="1"/>
  <c r="E438" i="1"/>
  <c r="G438" i="1" s="1"/>
  <c r="I438" i="1" s="1"/>
  <c r="E437" i="1"/>
  <c r="G437" i="1" s="1"/>
  <c r="I437" i="1" s="1"/>
  <c r="E436" i="1"/>
  <c r="G436" i="1" s="1"/>
  <c r="I436" i="1" s="1"/>
  <c r="E435" i="1"/>
  <c r="G435" i="1" s="1"/>
  <c r="I435" i="1" s="1"/>
  <c r="E434" i="1"/>
  <c r="G434" i="1" s="1"/>
  <c r="I434" i="1" s="1"/>
  <c r="E433" i="1"/>
  <c r="G433" i="1" s="1"/>
  <c r="I433" i="1" s="1"/>
  <c r="E432" i="1"/>
  <c r="G432" i="1" s="1"/>
  <c r="I432" i="1" s="1"/>
  <c r="E431" i="1"/>
  <c r="G431" i="1" s="1"/>
  <c r="I431" i="1" s="1"/>
  <c r="E430" i="1"/>
  <c r="G430" i="1" s="1"/>
  <c r="I430" i="1" s="1"/>
  <c r="E429" i="1"/>
  <c r="G429" i="1" s="1"/>
  <c r="I429" i="1" s="1"/>
  <c r="E428" i="1"/>
  <c r="G428" i="1" s="1"/>
  <c r="I428" i="1" s="1"/>
  <c r="E427" i="1"/>
  <c r="G427" i="1" s="1"/>
  <c r="I427" i="1" s="1"/>
  <c r="E426" i="1"/>
  <c r="G426" i="1" s="1"/>
  <c r="I426" i="1" s="1"/>
  <c r="E425" i="1"/>
  <c r="G425" i="1" s="1"/>
  <c r="I425" i="1" s="1"/>
  <c r="E424" i="1"/>
  <c r="G424" i="1" s="1"/>
  <c r="I424" i="1" s="1"/>
  <c r="E423" i="1"/>
  <c r="G423" i="1" s="1"/>
  <c r="I423" i="1" s="1"/>
  <c r="E422" i="1"/>
  <c r="G422" i="1" s="1"/>
  <c r="I422" i="1" s="1"/>
  <c r="E421" i="1"/>
  <c r="G421" i="1" s="1"/>
  <c r="I421" i="1" s="1"/>
  <c r="E420" i="1"/>
  <c r="G420" i="1" s="1"/>
  <c r="I420" i="1" s="1"/>
  <c r="E419" i="1"/>
  <c r="G419" i="1" s="1"/>
  <c r="I419" i="1" s="1"/>
  <c r="E418" i="1"/>
  <c r="G418" i="1" s="1"/>
  <c r="I418" i="1" s="1"/>
  <c r="E417" i="1"/>
  <c r="G417" i="1" s="1"/>
  <c r="I417" i="1" s="1"/>
  <c r="E416" i="1"/>
  <c r="G416" i="1" s="1"/>
  <c r="I416" i="1" s="1"/>
  <c r="E415" i="1"/>
  <c r="G415" i="1" s="1"/>
  <c r="I415" i="1" s="1"/>
  <c r="E414" i="1"/>
  <c r="G414" i="1" s="1"/>
  <c r="I414" i="1" s="1"/>
  <c r="E413" i="1"/>
  <c r="G413" i="1" s="1"/>
  <c r="I413" i="1" s="1"/>
  <c r="E412" i="1"/>
  <c r="G412" i="1" s="1"/>
  <c r="I412" i="1" s="1"/>
  <c r="E411" i="1"/>
  <c r="G411" i="1" s="1"/>
  <c r="I411" i="1" s="1"/>
  <c r="E410" i="1"/>
  <c r="G410" i="1" s="1"/>
  <c r="I410" i="1" s="1"/>
  <c r="E409" i="1"/>
  <c r="G409" i="1" s="1"/>
  <c r="I409" i="1" s="1"/>
  <c r="E408" i="1"/>
  <c r="G408" i="1" s="1"/>
  <c r="I408" i="1" s="1"/>
  <c r="E407" i="1"/>
  <c r="G407" i="1" s="1"/>
  <c r="I407" i="1" s="1"/>
  <c r="E406" i="1"/>
  <c r="G406" i="1" s="1"/>
  <c r="I406" i="1" s="1"/>
  <c r="E405" i="1"/>
  <c r="G405" i="1" s="1"/>
  <c r="I405" i="1" s="1"/>
  <c r="E404" i="1"/>
  <c r="G404" i="1" s="1"/>
  <c r="I404" i="1" s="1"/>
  <c r="E403" i="1"/>
  <c r="G403" i="1" s="1"/>
  <c r="I403" i="1" s="1"/>
  <c r="E402" i="1"/>
  <c r="G402" i="1" s="1"/>
  <c r="I402" i="1" s="1"/>
  <c r="E401" i="1"/>
  <c r="G401" i="1" s="1"/>
  <c r="I401" i="1" s="1"/>
  <c r="E400" i="1"/>
  <c r="G400" i="1" s="1"/>
  <c r="I400" i="1" s="1"/>
  <c r="E399" i="1"/>
  <c r="G399" i="1" s="1"/>
  <c r="I399" i="1" s="1"/>
  <c r="E398" i="1"/>
  <c r="G398" i="1" s="1"/>
  <c r="I398" i="1" s="1"/>
  <c r="E397" i="1"/>
  <c r="G397" i="1" s="1"/>
  <c r="I397" i="1" s="1"/>
  <c r="E396" i="1"/>
  <c r="G396" i="1" s="1"/>
  <c r="I396" i="1" s="1"/>
  <c r="E395" i="1"/>
  <c r="G395" i="1" s="1"/>
  <c r="I395" i="1" s="1"/>
  <c r="E394" i="1"/>
  <c r="G394" i="1" s="1"/>
  <c r="I394" i="1" s="1"/>
  <c r="E393" i="1"/>
  <c r="G393" i="1" s="1"/>
  <c r="I393" i="1" s="1"/>
  <c r="E392" i="1"/>
  <c r="G392" i="1" s="1"/>
  <c r="I392" i="1" s="1"/>
  <c r="E391" i="1"/>
  <c r="G391" i="1" s="1"/>
  <c r="I391" i="1" s="1"/>
  <c r="E390" i="1"/>
  <c r="G390" i="1" s="1"/>
  <c r="I390" i="1" s="1"/>
  <c r="E389" i="1"/>
  <c r="G389" i="1" s="1"/>
  <c r="I389" i="1" s="1"/>
  <c r="E388" i="1"/>
  <c r="G388" i="1" s="1"/>
  <c r="I388" i="1" s="1"/>
  <c r="E387" i="1"/>
  <c r="G387" i="1" s="1"/>
  <c r="I387" i="1" s="1"/>
  <c r="E386" i="1"/>
  <c r="G386" i="1" s="1"/>
  <c r="I386" i="1" s="1"/>
  <c r="E385" i="1"/>
  <c r="G385" i="1" s="1"/>
  <c r="I385" i="1" s="1"/>
  <c r="E384" i="1"/>
  <c r="G384" i="1" s="1"/>
  <c r="I384" i="1" s="1"/>
  <c r="E383" i="1"/>
  <c r="G383" i="1" s="1"/>
  <c r="I383" i="1" s="1"/>
  <c r="E382" i="1"/>
  <c r="G382" i="1" s="1"/>
  <c r="I382" i="1" s="1"/>
  <c r="E381" i="1"/>
  <c r="G381" i="1" s="1"/>
  <c r="I381" i="1" s="1"/>
  <c r="E380" i="1"/>
  <c r="G380" i="1" s="1"/>
  <c r="I380" i="1" s="1"/>
  <c r="E379" i="1"/>
  <c r="G379" i="1" s="1"/>
  <c r="I379" i="1" s="1"/>
  <c r="E378" i="1"/>
  <c r="G378" i="1" s="1"/>
  <c r="I378" i="1" s="1"/>
  <c r="E377" i="1"/>
  <c r="G377" i="1" s="1"/>
  <c r="I377" i="1" s="1"/>
  <c r="E376" i="1"/>
  <c r="G376" i="1" s="1"/>
  <c r="I376" i="1" s="1"/>
  <c r="E375" i="1"/>
  <c r="G375" i="1" s="1"/>
  <c r="I375" i="1" s="1"/>
  <c r="E374" i="1"/>
  <c r="G374" i="1" s="1"/>
  <c r="I374" i="1" s="1"/>
  <c r="E373" i="1"/>
  <c r="G373" i="1" s="1"/>
  <c r="I373" i="1" s="1"/>
  <c r="E372" i="1"/>
  <c r="G372" i="1" s="1"/>
  <c r="I372" i="1" s="1"/>
  <c r="E371" i="1"/>
  <c r="G371" i="1" s="1"/>
  <c r="I371" i="1" s="1"/>
  <c r="E370" i="1"/>
  <c r="G370" i="1" s="1"/>
  <c r="I370" i="1" s="1"/>
  <c r="E369" i="1"/>
  <c r="G369" i="1" s="1"/>
  <c r="I369" i="1" s="1"/>
  <c r="E368" i="1"/>
  <c r="G368" i="1" s="1"/>
  <c r="I368" i="1" s="1"/>
  <c r="E367" i="1"/>
  <c r="G367" i="1" s="1"/>
  <c r="I367" i="1" s="1"/>
  <c r="E366" i="1"/>
  <c r="G366" i="1" s="1"/>
  <c r="I366" i="1" s="1"/>
  <c r="E365" i="1"/>
  <c r="G365" i="1" s="1"/>
  <c r="I365" i="1" s="1"/>
  <c r="E364" i="1"/>
  <c r="G364" i="1" s="1"/>
  <c r="I364" i="1" s="1"/>
  <c r="E363" i="1"/>
  <c r="G363" i="1" s="1"/>
  <c r="I363" i="1" s="1"/>
  <c r="E362" i="1"/>
  <c r="G362" i="1" s="1"/>
  <c r="I362" i="1" s="1"/>
  <c r="E361" i="1"/>
  <c r="G361" i="1" s="1"/>
  <c r="I361" i="1" s="1"/>
  <c r="E360" i="1"/>
  <c r="G360" i="1" s="1"/>
  <c r="I360" i="1" s="1"/>
  <c r="E359" i="1"/>
  <c r="G359" i="1" s="1"/>
  <c r="I359" i="1" s="1"/>
  <c r="E358" i="1"/>
  <c r="G358" i="1" s="1"/>
  <c r="I358" i="1" s="1"/>
  <c r="E357" i="1"/>
  <c r="G357" i="1" s="1"/>
  <c r="I357" i="1" s="1"/>
  <c r="E356" i="1"/>
  <c r="G356" i="1" s="1"/>
  <c r="I356" i="1" s="1"/>
  <c r="E355" i="1"/>
  <c r="G355" i="1" s="1"/>
  <c r="I355" i="1" s="1"/>
  <c r="E354" i="1"/>
  <c r="G354" i="1" s="1"/>
  <c r="I354" i="1" s="1"/>
  <c r="E353" i="1"/>
  <c r="G353" i="1" s="1"/>
  <c r="I353" i="1" s="1"/>
  <c r="E352" i="1"/>
  <c r="G352" i="1" s="1"/>
  <c r="I352" i="1" s="1"/>
  <c r="E351" i="1"/>
  <c r="G351" i="1" s="1"/>
  <c r="I351" i="1" s="1"/>
  <c r="E350" i="1"/>
  <c r="G350" i="1" s="1"/>
  <c r="I350" i="1" s="1"/>
  <c r="E349" i="1"/>
  <c r="G349" i="1" s="1"/>
  <c r="I349" i="1" s="1"/>
  <c r="E348" i="1"/>
  <c r="G348" i="1" s="1"/>
  <c r="I348" i="1" s="1"/>
  <c r="E347" i="1"/>
  <c r="G347" i="1" s="1"/>
  <c r="I347" i="1" s="1"/>
  <c r="E346" i="1"/>
  <c r="G346" i="1" s="1"/>
  <c r="I346" i="1" s="1"/>
  <c r="E345" i="1"/>
  <c r="G345" i="1" s="1"/>
  <c r="I345" i="1" s="1"/>
  <c r="E344" i="1"/>
  <c r="G344" i="1" s="1"/>
  <c r="I344" i="1" s="1"/>
  <c r="E343" i="1"/>
  <c r="G343" i="1" s="1"/>
  <c r="I343" i="1" s="1"/>
  <c r="E342" i="1"/>
  <c r="G342" i="1" s="1"/>
  <c r="I342" i="1" s="1"/>
  <c r="E341" i="1"/>
  <c r="G341" i="1" s="1"/>
  <c r="I341" i="1" s="1"/>
  <c r="E340" i="1"/>
  <c r="G340" i="1" s="1"/>
  <c r="I340" i="1" s="1"/>
  <c r="E339" i="1"/>
  <c r="G339" i="1" s="1"/>
  <c r="I339" i="1" s="1"/>
  <c r="E338" i="1"/>
  <c r="G338" i="1" s="1"/>
  <c r="I338" i="1" s="1"/>
  <c r="E337" i="1"/>
  <c r="G337" i="1" s="1"/>
  <c r="I337" i="1" s="1"/>
  <c r="E336" i="1"/>
  <c r="G336" i="1" s="1"/>
  <c r="I336" i="1" s="1"/>
  <c r="E335" i="1"/>
  <c r="G335" i="1" s="1"/>
  <c r="I335" i="1" s="1"/>
  <c r="E334" i="1"/>
  <c r="G334" i="1" s="1"/>
  <c r="I334" i="1" s="1"/>
  <c r="E333" i="1"/>
  <c r="G333" i="1" s="1"/>
  <c r="I333" i="1" s="1"/>
  <c r="E332" i="1"/>
  <c r="G332" i="1" s="1"/>
  <c r="I332" i="1" s="1"/>
  <c r="E331" i="1"/>
  <c r="G331" i="1" s="1"/>
  <c r="I331" i="1" s="1"/>
  <c r="E330" i="1"/>
  <c r="G330" i="1" s="1"/>
  <c r="I330" i="1" s="1"/>
  <c r="E329" i="1"/>
  <c r="G329" i="1" s="1"/>
  <c r="I329" i="1" s="1"/>
  <c r="E328" i="1"/>
  <c r="G328" i="1" s="1"/>
  <c r="I328" i="1" s="1"/>
  <c r="E327" i="1"/>
  <c r="G327" i="1" s="1"/>
  <c r="I327" i="1" s="1"/>
  <c r="E326" i="1"/>
  <c r="G326" i="1" s="1"/>
  <c r="I326" i="1" s="1"/>
  <c r="E325" i="1"/>
  <c r="G325" i="1" s="1"/>
  <c r="I325" i="1" s="1"/>
  <c r="E324" i="1"/>
  <c r="G324" i="1" s="1"/>
  <c r="I324" i="1" s="1"/>
  <c r="E323" i="1"/>
  <c r="G323" i="1" s="1"/>
  <c r="I323" i="1" s="1"/>
  <c r="E322" i="1"/>
  <c r="G322" i="1" s="1"/>
  <c r="I322" i="1" s="1"/>
  <c r="E321" i="1"/>
  <c r="G321" i="1" s="1"/>
  <c r="I321" i="1" s="1"/>
  <c r="E320" i="1"/>
  <c r="G320" i="1" s="1"/>
  <c r="I320" i="1" s="1"/>
  <c r="E319" i="1"/>
  <c r="G319" i="1" s="1"/>
  <c r="I319" i="1" s="1"/>
  <c r="E318" i="1"/>
  <c r="G318" i="1" s="1"/>
  <c r="I318" i="1" s="1"/>
  <c r="E317" i="1"/>
  <c r="G317" i="1" s="1"/>
  <c r="I317" i="1" s="1"/>
  <c r="E316" i="1"/>
  <c r="G316" i="1" s="1"/>
  <c r="I316" i="1" s="1"/>
  <c r="E315" i="1"/>
  <c r="G315" i="1" s="1"/>
  <c r="I315" i="1" s="1"/>
  <c r="E314" i="1"/>
  <c r="G314" i="1" s="1"/>
  <c r="I314" i="1" s="1"/>
  <c r="E313" i="1"/>
  <c r="G313" i="1" s="1"/>
  <c r="I313" i="1" s="1"/>
  <c r="E312" i="1"/>
  <c r="G312" i="1" s="1"/>
  <c r="I312" i="1" s="1"/>
  <c r="E311" i="1"/>
  <c r="G311" i="1" s="1"/>
  <c r="I311" i="1" s="1"/>
  <c r="E310" i="1"/>
  <c r="G310" i="1" s="1"/>
  <c r="I310" i="1" s="1"/>
  <c r="E309" i="1"/>
  <c r="G309" i="1" s="1"/>
  <c r="I309" i="1" s="1"/>
  <c r="E308" i="1"/>
  <c r="G308" i="1" s="1"/>
  <c r="I308" i="1" s="1"/>
  <c r="E307" i="1"/>
  <c r="G307" i="1" s="1"/>
  <c r="I307" i="1" s="1"/>
  <c r="E306" i="1"/>
  <c r="G306" i="1" s="1"/>
  <c r="I306" i="1" s="1"/>
  <c r="E305" i="1"/>
  <c r="G305" i="1" s="1"/>
  <c r="I305" i="1" s="1"/>
  <c r="E304" i="1"/>
  <c r="G304" i="1" s="1"/>
  <c r="I304" i="1" s="1"/>
  <c r="E303" i="1"/>
  <c r="G303" i="1" s="1"/>
  <c r="I303" i="1" s="1"/>
  <c r="E302" i="1"/>
  <c r="G302" i="1" s="1"/>
  <c r="I302" i="1" s="1"/>
  <c r="E301" i="1"/>
  <c r="G301" i="1" s="1"/>
  <c r="I301" i="1" s="1"/>
  <c r="E300" i="1"/>
  <c r="G300" i="1" s="1"/>
  <c r="I300" i="1" s="1"/>
  <c r="E299" i="1"/>
  <c r="G299" i="1" s="1"/>
  <c r="I299" i="1" s="1"/>
  <c r="E298" i="1"/>
  <c r="G298" i="1" s="1"/>
  <c r="I298" i="1" s="1"/>
  <c r="E297" i="1"/>
  <c r="G297" i="1" s="1"/>
  <c r="I297" i="1" s="1"/>
  <c r="E296" i="1"/>
  <c r="G296" i="1" s="1"/>
  <c r="I296" i="1" s="1"/>
  <c r="E295" i="1"/>
  <c r="G295" i="1" s="1"/>
  <c r="I295" i="1" s="1"/>
  <c r="E294" i="1"/>
  <c r="G294" i="1" s="1"/>
  <c r="I294" i="1" s="1"/>
  <c r="E293" i="1"/>
  <c r="G293" i="1" s="1"/>
  <c r="I293" i="1" s="1"/>
  <c r="E292" i="1"/>
  <c r="G292" i="1" s="1"/>
  <c r="I292" i="1" s="1"/>
  <c r="E291" i="1"/>
  <c r="G291" i="1" s="1"/>
  <c r="I291" i="1" s="1"/>
  <c r="E290" i="1"/>
  <c r="G290" i="1" s="1"/>
  <c r="I290" i="1" s="1"/>
  <c r="E289" i="1"/>
  <c r="G289" i="1" s="1"/>
  <c r="I289" i="1" s="1"/>
  <c r="E288" i="1"/>
  <c r="G288" i="1" s="1"/>
  <c r="I288" i="1" s="1"/>
  <c r="E287" i="1"/>
  <c r="G287" i="1" s="1"/>
  <c r="I287" i="1" s="1"/>
  <c r="E286" i="1"/>
  <c r="G286" i="1" s="1"/>
  <c r="I286" i="1" s="1"/>
  <c r="E285" i="1"/>
  <c r="G285" i="1" s="1"/>
  <c r="I285" i="1" s="1"/>
  <c r="E284" i="1"/>
  <c r="G284" i="1" s="1"/>
  <c r="I284" i="1" s="1"/>
  <c r="E283" i="1"/>
  <c r="G283" i="1" s="1"/>
  <c r="I283" i="1" s="1"/>
  <c r="E282" i="1"/>
  <c r="G282" i="1" s="1"/>
  <c r="I282" i="1" s="1"/>
  <c r="E281" i="1"/>
  <c r="G281" i="1" s="1"/>
  <c r="I281" i="1" s="1"/>
  <c r="E280" i="1"/>
  <c r="G280" i="1" s="1"/>
  <c r="I280" i="1" s="1"/>
  <c r="E279" i="1"/>
  <c r="G279" i="1" s="1"/>
  <c r="I279" i="1" s="1"/>
  <c r="E278" i="1"/>
  <c r="G278" i="1" s="1"/>
  <c r="I278" i="1" s="1"/>
  <c r="E277" i="1"/>
  <c r="G277" i="1" s="1"/>
  <c r="I277" i="1" s="1"/>
  <c r="E276" i="1"/>
  <c r="G276" i="1" s="1"/>
  <c r="I276" i="1" s="1"/>
  <c r="E275" i="1"/>
  <c r="G275" i="1" s="1"/>
  <c r="I275" i="1" s="1"/>
  <c r="E274" i="1"/>
  <c r="G274" i="1" s="1"/>
  <c r="I274" i="1" s="1"/>
  <c r="E273" i="1"/>
  <c r="G273" i="1" s="1"/>
  <c r="I273" i="1" s="1"/>
  <c r="E272" i="1"/>
  <c r="G272" i="1" s="1"/>
  <c r="I272" i="1" s="1"/>
  <c r="E271" i="1"/>
  <c r="G271" i="1" s="1"/>
  <c r="I271" i="1" s="1"/>
  <c r="E270" i="1"/>
  <c r="G270" i="1" s="1"/>
  <c r="I270" i="1" s="1"/>
  <c r="E269" i="1"/>
  <c r="G269" i="1" s="1"/>
  <c r="I269" i="1" s="1"/>
  <c r="E268" i="1"/>
  <c r="G268" i="1" s="1"/>
  <c r="I268" i="1" s="1"/>
  <c r="E267" i="1"/>
  <c r="G267" i="1" s="1"/>
  <c r="I267" i="1" s="1"/>
  <c r="E266" i="1"/>
  <c r="G266" i="1" s="1"/>
  <c r="I266" i="1" s="1"/>
  <c r="E265" i="1"/>
  <c r="G265" i="1" s="1"/>
  <c r="I265" i="1" s="1"/>
  <c r="E264" i="1"/>
  <c r="G264" i="1" s="1"/>
  <c r="I264" i="1" s="1"/>
  <c r="E263" i="1"/>
  <c r="G263" i="1" s="1"/>
  <c r="I263" i="1" s="1"/>
  <c r="E262" i="1"/>
  <c r="G262" i="1" s="1"/>
  <c r="I262" i="1" s="1"/>
  <c r="E261" i="1"/>
  <c r="G261" i="1" s="1"/>
  <c r="I261" i="1" s="1"/>
  <c r="E260" i="1"/>
  <c r="G260" i="1" s="1"/>
  <c r="I260" i="1" s="1"/>
  <c r="E259" i="1"/>
  <c r="G259" i="1" s="1"/>
  <c r="I259" i="1" s="1"/>
  <c r="E258" i="1"/>
  <c r="G258" i="1" s="1"/>
  <c r="E257" i="1"/>
  <c r="G257" i="1" s="1"/>
  <c r="E256" i="1"/>
  <c r="G256" i="1" s="1"/>
  <c r="E255" i="1"/>
  <c r="G255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M246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M211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1" i="1"/>
  <c r="G171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I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M107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M100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M93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M86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M79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M72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M65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M58" i="1" s="1"/>
  <c r="E49" i="1"/>
  <c r="G49" i="1" s="1"/>
  <c r="E48" i="1"/>
  <c r="G48" i="1" s="1"/>
  <c r="E47" i="1"/>
  <c r="G47" i="1" s="1"/>
  <c r="E46" i="1"/>
  <c r="G46" i="1" s="1"/>
  <c r="E45" i="1"/>
  <c r="G45" i="1" s="1"/>
  <c r="R44" i="1"/>
  <c r="E44" i="1"/>
  <c r="G44" i="1" s="1"/>
  <c r="E43" i="1"/>
  <c r="G43" i="1" s="1"/>
  <c r="M51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M44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M37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K22" i="1"/>
  <c r="K29" i="1" s="1"/>
  <c r="K36" i="1" s="1"/>
  <c r="K43" i="1" s="1"/>
  <c r="K50" i="1" s="1"/>
  <c r="K57" i="1" s="1"/>
  <c r="K64" i="1" s="1"/>
  <c r="K71" i="1" s="1"/>
  <c r="K78" i="1" s="1"/>
  <c r="K85" i="1" s="1"/>
  <c r="K92" i="1" s="1"/>
  <c r="K99" i="1" s="1"/>
  <c r="K106" i="1" s="1"/>
  <c r="E22" i="1"/>
  <c r="G22" i="1" s="1"/>
  <c r="M30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M23" i="1" s="1"/>
  <c r="M239" i="1" l="1"/>
  <c r="I236" i="6"/>
  <c r="J238" i="6"/>
  <c r="I233" i="6"/>
  <c r="M232" i="1"/>
  <c r="I219" i="6"/>
  <c r="I206" i="6"/>
  <c r="M204" i="1"/>
  <c r="I199" i="6"/>
  <c r="J204" i="6"/>
  <c r="I193" i="6"/>
  <c r="J197" i="6"/>
  <c r="I166" i="6"/>
  <c r="J169" i="6"/>
  <c r="M163" i="1"/>
  <c r="I154" i="6"/>
  <c r="J155" i="6"/>
  <c r="M156" i="1"/>
  <c r="I142" i="6"/>
  <c r="J148" i="6"/>
  <c r="M149" i="1"/>
  <c r="M142" i="1"/>
  <c r="M121" i="1"/>
  <c r="M114" i="1"/>
  <c r="J21" i="6"/>
  <c r="I15" i="6"/>
  <c r="J28" i="6"/>
  <c r="I22" i="6"/>
  <c r="J35" i="6"/>
  <c r="I29" i="6"/>
  <c r="J42" i="6"/>
  <c r="I36" i="6"/>
  <c r="J49" i="6"/>
  <c r="I43" i="6"/>
  <c r="J56" i="6"/>
  <c r="I50" i="6"/>
  <c r="J63" i="6"/>
  <c r="I57" i="6"/>
  <c r="J70" i="6"/>
  <c r="I64" i="6"/>
  <c r="J78" i="6"/>
  <c r="I72" i="6"/>
  <c r="J85" i="6"/>
  <c r="I79" i="6"/>
  <c r="J92" i="6"/>
  <c r="I86" i="6"/>
  <c r="J99" i="6"/>
  <c r="I93" i="6"/>
  <c r="J106" i="6"/>
  <c r="I100" i="6"/>
  <c r="J113" i="6"/>
  <c r="I107" i="6"/>
  <c r="J120" i="6"/>
  <c r="I114" i="6"/>
  <c r="J127" i="6"/>
  <c r="I121" i="6"/>
  <c r="J134" i="6"/>
  <c r="I128" i="6"/>
  <c r="I135" i="6"/>
  <c r="T26" i="7" l="1"/>
</calcChain>
</file>

<file path=xl/sharedStrings.xml><?xml version="1.0" encoding="utf-8"?>
<sst xmlns="http://schemas.openxmlformats.org/spreadsheetml/2006/main" count="918" uniqueCount="111">
  <si>
    <t>Brighter Futures</t>
  </si>
  <si>
    <t>Record and analyse energy use</t>
  </si>
  <si>
    <t>This spreadsheet will help our organisation collate its energy meter readings and analyse energy consumption. It contains four worksheets:</t>
  </si>
  <si>
    <t>Worksheet 1 - Electricity Meter Reading Data</t>
  </si>
  <si>
    <t>Here you can record your electricity meter readings and measure our consumption against a chosen Key Performance Indicator (KPI), such as number of employees.</t>
  </si>
  <si>
    <t>Worksheet 2 - Gas Meter Reading Data</t>
  </si>
  <si>
    <t>Here you can record your gas meter readings and measure our consumption against a chosen Key Performance Indicator (KPI), such as number of employees.</t>
  </si>
  <si>
    <t>Worksheet 3 - Daily Energy Usage Graph</t>
  </si>
  <si>
    <t>This worksheet contains charts that show your daily energy usage. The charts automatically update as you enter your data in Worksheets 1 and 2 each month and can be used in reports.</t>
  </si>
  <si>
    <t>Worksheet 4 - Energy Consumption against KPI</t>
  </si>
  <si>
    <t>This worksheet contains charts that show our historical energy consumption against your chosen KPI. The charts automatically update as you enter your data in Worksheets 1 and 2 each month and can be used in reports</t>
  </si>
  <si>
    <t>Use the table below to record your energy consumption data:</t>
  </si>
  <si>
    <t>Step 1. Enter the date you took your meter reading in Column D.</t>
  </si>
  <si>
    <t>Step 2. Enter the meter reading in Column F.</t>
  </si>
  <si>
    <t>Step 3. To record your energy consumption against a KPI, enter the data for your chosen KPI e.g. Number of employees in column H.</t>
  </si>
  <si>
    <t>NO. USING BUILDING</t>
  </si>
  <si>
    <t>Step 1</t>
  </si>
  <si>
    <t>Step 2</t>
  </si>
  <si>
    <t>Step 3</t>
  </si>
  <si>
    <t>Solar Generation</t>
  </si>
  <si>
    <t>Grid useage</t>
  </si>
  <si>
    <t>Date (DD/MM/YY)</t>
  </si>
  <si>
    <t>Previous Meter Reading (kWh)</t>
  </si>
  <si>
    <t>Meter Reading (kWh)</t>
  </si>
  <si>
    <t>Daily Electricity Use (kWh)</t>
  </si>
  <si>
    <t>KPI</t>
  </si>
  <si>
    <t>Usage/KPI</t>
  </si>
  <si>
    <t>N/A</t>
  </si>
  <si>
    <t>week</t>
  </si>
  <si>
    <t>total</t>
  </si>
  <si>
    <t>Mon</t>
  </si>
  <si>
    <t>Tue</t>
  </si>
  <si>
    <t>Wed</t>
  </si>
  <si>
    <t>Thu</t>
  </si>
  <si>
    <t>Fri</t>
  </si>
  <si>
    <t>Sat</t>
  </si>
  <si>
    <t>Sun</t>
  </si>
  <si>
    <t>MAR</t>
  </si>
  <si>
    <t>monthly genertion</t>
  </si>
  <si>
    <t>monthly useage</t>
  </si>
  <si>
    <t>APR</t>
  </si>
  <si>
    <t>MAY</t>
  </si>
  <si>
    <t>All tech (Works)</t>
  </si>
  <si>
    <t>JUN</t>
  </si>
  <si>
    <t xml:space="preserve">Step 1. Enter the date you took your meter reading in Column D. </t>
  </si>
  <si>
    <t>Previous Meter Reading (m3)</t>
  </si>
  <si>
    <t>Meter Reading (m3)</t>
  </si>
  <si>
    <t>Daily Gas Use (m3)</t>
  </si>
  <si>
    <t>weekly use</t>
  </si>
  <si>
    <t>Worksheet 4 - Daily Energy Usage Graphs</t>
  </si>
  <si>
    <t>These graphs shows your daily energy usage. They automatically update as you enter your data each month.</t>
  </si>
  <si>
    <t>Brighter Futures - Daily electricity usage</t>
  </si>
  <si>
    <t>Brighter Futures - Daily gas usage</t>
  </si>
  <si>
    <t>Worksheet 5 - Energy Consumption Against Chosen KPI</t>
  </si>
  <si>
    <t>These graphs show your historical energy consumption against your chosen KPI. They automatically update as you enter your data each month.</t>
  </si>
  <si>
    <t>Brighter Futures - Electricity consumption against [KPI]</t>
  </si>
  <si>
    <t>Brighter Futures - Gas consumption against [KPI]</t>
  </si>
  <si>
    <t>ANNUAL READINGS</t>
  </si>
  <si>
    <t>ELEC</t>
  </si>
  <si>
    <t>GAS</t>
  </si>
  <si>
    <t>START</t>
  </si>
  <si>
    <t>END</t>
  </si>
  <si>
    <t>Elec used (meter readings)</t>
  </si>
  <si>
    <t>12/03/2020 - 12/03/2021</t>
  </si>
  <si>
    <t>Gas used (meter readings)</t>
  </si>
  <si>
    <t>12/03/2021 - 12/03/2022</t>
  </si>
  <si>
    <t>12/03/2022 - 12/03/2023</t>
  </si>
  <si>
    <t>British Gas 12th of May 2021 - 12 May 2022</t>
  </si>
  <si>
    <t>start reading for Gas</t>
  </si>
  <si>
    <t>start reading for Elec</t>
  </si>
  <si>
    <t>Started with British Gas on 12th of May 2021</t>
  </si>
  <si>
    <t>Started with Npower on 12th March 2020</t>
  </si>
  <si>
    <t>Jan 2020 to Apr 2020</t>
  </si>
  <si>
    <t>(new meter fitted 12th March 2020)</t>
  </si>
  <si>
    <t>useage recorded on monthly bills (smart meter)</t>
  </si>
  <si>
    <t>kWh used</t>
  </si>
  <si>
    <t>aug - nov</t>
  </si>
  <si>
    <t>nov - feb</t>
  </si>
  <si>
    <t>feb - may</t>
  </si>
  <si>
    <t>may - aug</t>
  </si>
  <si>
    <t>11 aug - 11 sep</t>
  </si>
  <si>
    <t>3 months</t>
  </si>
  <si>
    <t>11 sep - 11 oct</t>
  </si>
  <si>
    <t>11 oct - 26 nov</t>
  </si>
  <si>
    <t>11 nov - 11 dec</t>
  </si>
  <si>
    <t>11 dec - 7 jan</t>
  </si>
  <si>
    <t>closed for xmas</t>
  </si>
  <si>
    <t>7 jan  - 8 feb</t>
  </si>
  <si>
    <t>8 feb - 7 mar</t>
  </si>
  <si>
    <t>7 mar - 8 apr</t>
  </si>
  <si>
    <t>8 apr - 8 may</t>
  </si>
  <si>
    <t>8 may - 8 jun</t>
  </si>
  <si>
    <t>8 june - 9 jul</t>
  </si>
  <si>
    <t>Total Use</t>
  </si>
  <si>
    <t>PRE UPGRADE AVERAGE = 600 - 700 per month</t>
  </si>
  <si>
    <t>(OFF)UPGRADE INVETER</t>
  </si>
  <si>
    <t>CHANGE TO 6KW</t>
  </si>
  <si>
    <t>monthly</t>
  </si>
  <si>
    <t>JULY</t>
  </si>
  <si>
    <t>AUG</t>
  </si>
  <si>
    <t>4 EDAYS OFFLINE DURING THAT TIME AND SLOW START WITH VOLTAGE ERRORS</t>
  </si>
  <si>
    <t xml:space="preserve"> solar fault for 4 days</t>
  </si>
  <si>
    <t>26 nov - 11 dec</t>
  </si>
  <si>
    <t>9 jul - 11 aug</t>
  </si>
  <si>
    <t>kwh</t>
  </si>
  <si>
    <t>ESTIMATE</t>
  </si>
  <si>
    <t>Average</t>
  </si>
  <si>
    <t>grid useage between 21/02/2022 &amp; 21/09/22</t>
  </si>
  <si>
    <t>estimate of 620 if open</t>
  </si>
  <si>
    <t>solar offline for upgrade 3 days</t>
  </si>
  <si>
    <t>estimated annual use from Solar Install (kWh) for 6 days and 3 evening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</si>
</sst>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F_-;\-* #,##0.00\ _F_-;_-* &quot;-&quot;??\ _F_-;_-@_-"/>
    <numFmt numFmtId="165" formatCode="0.000"/>
    <numFmt numFmtId="166" formatCode="_-&quot;öS&quot;\ * #,##0.00_-;\-&quot;öS&quot;\ * #,##0.00_-;_-&quot;öS&quot;\ * &quot;-&quot;??_-;_-@_-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#,###,##0"/>
    <numFmt numFmtId="170" formatCode="dd/mm/yyyy;@"/>
    <numFmt numFmtId="171" formatCode="_(* #,##0.00_);_(* \(#,##0.00\);_(* &quot;-&quot;??_);_(@_)"/>
    <numFmt numFmtId="172" formatCode="_-[$€-2]* #,##0.00_-;\-[$€-2]* #,##0.00_-;_-[$€-2]* &quot;-&quot;??_-"/>
    <numFmt numFmtId="173" formatCode="[&gt;0.5]#,##0;[&lt;-0.5]\-#,##0;\-"/>
    <numFmt numFmtId="174" formatCode="###.0"/>
    <numFmt numFmtId="175" formatCode="_-&quot;öS&quot;\ * #,##0_-;\-&quot;öS&quot;\ * #,##0_-;_-&quot;öS&quot;\ * &quot;-&quot;_-;_-@_-"/>
    <numFmt numFmtId="176" formatCode="##.0"/>
    <numFmt numFmtId="177" formatCode="_-* #,##0.00\ &quot;F&quot;_-;\-* #,##0.00\ &quot;F&quot;_-;_-* &quot;-&quot;??\ &quot;F&quot;_-;_-@_-"/>
    <numFmt numFmtId="178" formatCode="0.0_ "/>
    <numFmt numFmtId="179" formatCode="0.000_ "/>
  </numFmts>
  <fonts count="8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2C363A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b/>
      <sz val="12"/>
      <color rgb="FF00B0D2"/>
      <name val="Verdana"/>
      <family val="2"/>
    </font>
    <font>
      <sz val="11"/>
      <color rgb="FF00B0D2"/>
      <name val="Verdana"/>
      <family val="2"/>
    </font>
    <font>
      <b/>
      <sz val="12"/>
      <color rgb="FF008B95"/>
      <name val="Verdana"/>
      <family val="2"/>
    </font>
    <font>
      <sz val="10"/>
      <color theme="1"/>
      <name val="Verdana"/>
      <family val="2"/>
    </font>
    <font>
      <sz val="10"/>
      <color theme="1" tint="0.34998626667073579"/>
      <name val="Verdana"/>
      <family val="2"/>
    </font>
    <font>
      <b/>
      <sz val="10"/>
      <color theme="1" tint="0.34998626667073579"/>
      <name val="Verdana"/>
      <family val="2"/>
    </font>
    <font>
      <b/>
      <sz val="14"/>
      <color rgb="FF00B0D2"/>
      <name val="Verdana"/>
      <family val="2"/>
    </font>
    <font>
      <sz val="10"/>
      <color rgb="FF00B0D2"/>
      <name val="Verdana"/>
      <family val="2"/>
    </font>
    <font>
      <b/>
      <sz val="10"/>
      <color theme="0"/>
      <name val="Verdana"/>
      <family val="2"/>
    </font>
    <font>
      <b/>
      <sz val="10"/>
      <color theme="1" tint="0.24997711111789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color rgb="FFFF0000"/>
      <name val="Verdana"/>
      <family val="2"/>
    </font>
    <font>
      <sz val="10"/>
      <name val="Arial"/>
      <family val="2"/>
    </font>
    <font>
      <b/>
      <sz val="25"/>
      <color rgb="FF00B0D2"/>
      <name val="Verdana"/>
      <family val="2"/>
    </font>
    <font>
      <sz val="11"/>
      <color rgb="FF008B95"/>
      <name val="Symbol"/>
      <family val="1"/>
      <charset val="2"/>
    </font>
    <font>
      <b/>
      <sz val="10"/>
      <color rgb="FF00B0D2"/>
      <name val="Verdana"/>
      <family val="2"/>
    </font>
    <font>
      <b/>
      <sz val="11"/>
      <color rgb="FF00B0D2"/>
      <name val="Verdana"/>
      <family val="2"/>
    </font>
    <font>
      <sz val="10"/>
      <color rgb="FF008B95"/>
      <name val="Verdana"/>
      <family val="2"/>
    </font>
    <font>
      <b/>
      <sz val="11"/>
      <color rgb="FF008B95"/>
      <name val="Verdana"/>
      <family val="2"/>
    </font>
    <font>
      <b/>
      <sz val="18"/>
      <color rgb="FF00B0D2"/>
      <name val="Verdana"/>
      <family val="2"/>
    </font>
    <font>
      <sz val="11"/>
      <color rgb="FF008B95"/>
      <name val="Verdana"/>
      <family val="2"/>
    </font>
    <font>
      <sz val="12"/>
      <color indexed="8"/>
      <name val="Arial"/>
      <family val="2"/>
    </font>
    <font>
      <sz val="9"/>
      <name val="Times New Roman"/>
      <family val="1"/>
    </font>
    <font>
      <u/>
      <sz val="10"/>
      <color indexed="12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sz val="12"/>
      <color indexed="10"/>
      <name val="Arial"/>
      <family val="2"/>
    </font>
    <font>
      <sz val="10"/>
      <name val="Arial Cyr"/>
      <charset val="204"/>
    </font>
    <font>
      <b/>
      <sz val="10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3"/>
      <color indexed="56"/>
      <name val="Arial"/>
      <family val="2"/>
    </font>
    <font>
      <b/>
      <sz val="12"/>
      <color indexed="9"/>
      <name val="Arial"/>
      <family val="2"/>
    </font>
    <font>
      <b/>
      <sz val="12"/>
      <color indexed="52"/>
      <name val="Arial"/>
      <family val="2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60"/>
      <name val="Arial"/>
      <family val="2"/>
    </font>
    <font>
      <b/>
      <sz val="15"/>
      <color indexed="56"/>
      <name val="Arial"/>
      <family val="2"/>
    </font>
    <font>
      <sz val="12"/>
      <color indexed="20"/>
      <name val="Arial"/>
      <family val="2"/>
    </font>
    <font>
      <sz val="8"/>
      <name val="Helv"/>
      <charset val="134"/>
    </font>
    <font>
      <sz val="11"/>
      <color indexed="8"/>
      <name val="Arial"/>
      <family val="2"/>
    </font>
    <font>
      <b/>
      <sz val="9"/>
      <name val="Times New Roman"/>
      <family val="1"/>
    </font>
    <font>
      <i/>
      <sz val="12"/>
      <color indexed="23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name val="Helv"/>
      <charset val="134"/>
    </font>
    <font>
      <sz val="12"/>
      <color indexed="52"/>
      <name val="Arial"/>
      <family val="2"/>
    </font>
    <font>
      <b/>
      <sz val="12"/>
      <name val="Helv"/>
      <charset val="134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 tint="0.34998626667073579"/>
      <name val="Verdana"/>
      <family val="2"/>
    </font>
    <font>
      <b/>
      <sz val="10"/>
      <name val="Verdana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theme="1" tint="0.34998626667073579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sz val="10"/>
      <color rgb="FFFF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D2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rgb="FF7AB800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lightGray">
        <f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B0D2"/>
      </left>
      <right style="medium">
        <color rgb="FF00B0D2"/>
      </right>
      <top style="medium">
        <color rgb="FF00B0D2"/>
      </top>
      <bottom/>
      <diagonal/>
    </border>
    <border>
      <left style="medium">
        <color rgb="FF00B0D2"/>
      </left>
      <right style="medium">
        <color rgb="FF00B0D2"/>
      </right>
      <top style="thin">
        <color rgb="FF008B95"/>
      </top>
      <bottom style="medium">
        <color rgb="FF00B0D2"/>
      </bottom>
      <diagonal/>
    </border>
    <border>
      <left/>
      <right/>
      <top style="thin">
        <color rgb="FF008B95"/>
      </top>
      <bottom style="medium">
        <color theme="0"/>
      </bottom>
      <diagonal/>
    </border>
    <border>
      <left style="medium">
        <color rgb="FF00B0D2"/>
      </left>
      <right style="medium">
        <color rgb="FF00B0D2"/>
      </right>
      <top/>
      <bottom style="thin">
        <color rgb="FF008B95"/>
      </bottom>
      <diagonal/>
    </border>
    <border>
      <left/>
      <right/>
      <top/>
      <bottom style="thin">
        <color rgb="FF008B95"/>
      </bottom>
      <diagonal/>
    </border>
    <border>
      <left style="medium">
        <color rgb="FF00B0D2"/>
      </left>
      <right style="medium">
        <color rgb="FF00B0D2"/>
      </right>
      <top style="thin">
        <color rgb="FF008B95"/>
      </top>
      <bottom style="thin">
        <color rgb="FF008B95"/>
      </bottom>
      <diagonal/>
    </border>
    <border>
      <left/>
      <right/>
      <top style="thin">
        <color rgb="FF008B95"/>
      </top>
      <bottom style="thin">
        <color rgb="FF008B95"/>
      </bottom>
      <diagonal/>
    </border>
    <border>
      <left/>
      <right style="thin">
        <color rgb="FF008B95"/>
      </right>
      <top style="thin">
        <color rgb="FF008B95"/>
      </top>
      <bottom style="medium">
        <color theme="0"/>
      </bottom>
      <diagonal/>
    </border>
    <border>
      <left/>
      <right style="thin">
        <color rgb="FF008B95"/>
      </right>
      <top/>
      <bottom style="thin">
        <color rgb="FF008B95"/>
      </bottom>
      <diagonal/>
    </border>
    <border>
      <left/>
      <right style="thin">
        <color rgb="FF008B95"/>
      </right>
      <top style="thin">
        <color rgb="FF008B95"/>
      </top>
      <bottom style="thin">
        <color rgb="FF008B95"/>
      </bottom>
      <diagonal/>
    </border>
    <border>
      <left style="medium">
        <color rgb="FF00B0D2"/>
      </left>
      <right style="medium">
        <color rgb="FF00B0D2"/>
      </right>
      <top style="thin">
        <color rgb="FF008B95"/>
      </top>
      <bottom style="medium">
        <color theme="0"/>
      </bottom>
      <diagonal/>
    </border>
    <border>
      <left style="medium">
        <color rgb="FF00B0D2"/>
      </left>
      <right style="medium">
        <color rgb="FF00B0D2"/>
      </right>
      <top style="thin">
        <color theme="0"/>
      </top>
      <bottom style="thin">
        <color rgb="FF008B95"/>
      </bottom>
      <diagonal/>
    </border>
    <border>
      <left style="medium">
        <color rgb="FF00B0D2"/>
      </left>
      <right style="thin">
        <color rgb="FF008B95"/>
      </right>
      <top style="thin">
        <color rgb="FF008B95"/>
      </top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283">
    <xf numFmtId="0" fontId="0" fillId="0" borderId="0"/>
    <xf numFmtId="44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5" fillId="0" borderId="0"/>
    <xf numFmtId="0" fontId="40" fillId="12" borderId="0" applyNumberFormat="0" applyFont="0" applyBorder="0" applyAlignment="0" applyProtection="0"/>
    <xf numFmtId="0" fontId="43" fillId="15" borderId="27" applyNumberFormat="0" applyAlignment="0" applyProtection="0"/>
    <xf numFmtId="0" fontId="34" fillId="17" borderId="0" applyNumberFormat="0" applyBorder="0" applyAlignment="0" applyProtection="0"/>
    <xf numFmtId="0" fontId="46" fillId="15" borderId="26" applyNumberFormat="0" applyAlignment="0" applyProtection="0"/>
    <xf numFmtId="0" fontId="34" fillId="9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9" fillId="0" borderId="31" applyNumberFormat="0" applyFill="0" applyAlignment="0" applyProtection="0"/>
    <xf numFmtId="0" fontId="34" fillId="9" borderId="0" applyNumberFormat="0" applyBorder="0" applyAlignment="0" applyProtection="0"/>
    <xf numFmtId="0" fontId="25" fillId="14" borderId="0" applyNumberFormat="0" applyFont="0" applyBorder="0" applyAlignment="0"/>
    <xf numFmtId="0" fontId="34" fillId="19" borderId="0" applyNumberFormat="0" applyBorder="0" applyAlignment="0" applyProtection="0"/>
    <xf numFmtId="171" fontId="25" fillId="0" borderId="0" applyFont="0" applyFill="0" applyBorder="0" applyAlignment="0" applyProtection="0"/>
    <xf numFmtId="0" fontId="74" fillId="0" borderId="0"/>
    <xf numFmtId="0" fontId="34" fillId="9" borderId="0" applyNumberFormat="0" applyBorder="0" applyAlignment="0" applyProtection="0"/>
    <xf numFmtId="0" fontId="37" fillId="18" borderId="0" applyNumberFormat="0" applyBorder="0" applyAlignment="0" applyProtection="0"/>
    <xf numFmtId="167" fontId="25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46" fillId="15" borderId="26" applyNumberFormat="0" applyAlignment="0" applyProtection="0"/>
    <xf numFmtId="0" fontId="34" fillId="16" borderId="0" applyNumberFormat="0" applyBorder="0" applyAlignment="0" applyProtection="0"/>
    <xf numFmtId="4" fontId="35" fillId="0" borderId="32">
      <alignment horizontal="right" vertical="center"/>
    </xf>
    <xf numFmtId="0" fontId="46" fillId="15" borderId="26" applyNumberFormat="0" applyAlignment="0" applyProtection="0"/>
    <xf numFmtId="0" fontId="37" fillId="22" borderId="0" applyNumberFormat="0" applyBorder="0" applyAlignment="0" applyProtection="0"/>
    <xf numFmtId="0" fontId="34" fillId="19" borderId="0" applyNumberFormat="0" applyBorder="0" applyAlignment="0" applyProtection="0"/>
    <xf numFmtId="0" fontId="37" fillId="25" borderId="0" applyNumberFormat="0" applyBorder="0" applyAlignment="0" applyProtection="0"/>
    <xf numFmtId="0" fontId="54" fillId="0" borderId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74" fillId="0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74" fillId="0" borderId="0"/>
    <xf numFmtId="0" fontId="34" fillId="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5" fillId="0" borderId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5" fillId="28" borderId="0" applyNumberFormat="0" applyFont="0" applyBorder="0" applyAlignment="0"/>
    <xf numFmtId="0" fontId="34" fillId="27" borderId="0" applyNumberFormat="0" applyBorder="0" applyAlignment="0" applyProtection="0"/>
    <xf numFmtId="0" fontId="46" fillId="15" borderId="26" applyNumberFormat="0" applyAlignment="0" applyProtection="0"/>
    <xf numFmtId="0" fontId="34" fillId="27" borderId="0" applyNumberFormat="0" applyBorder="0" applyAlignment="0" applyProtection="0"/>
    <xf numFmtId="0" fontId="46" fillId="15" borderId="26" applyNumberFormat="0" applyAlignment="0" applyProtection="0"/>
    <xf numFmtId="0" fontId="34" fillId="27" borderId="0" applyNumberFormat="0" applyBorder="0" applyAlignment="0" applyProtection="0"/>
    <xf numFmtId="0" fontId="46" fillId="15" borderId="26" applyNumberFormat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7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9" fontId="38" fillId="0" borderId="0" applyFont="0" applyFill="0" applyBorder="0" applyAlignment="0" applyProtection="0"/>
    <xf numFmtId="41" fontId="25" fillId="0" borderId="0" applyFont="0" applyFill="0" applyBorder="0" applyAlignment="0" applyProtection="0">
      <alignment wrapText="1"/>
    </xf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9" borderId="0" applyNumberFormat="0" applyBorder="0" applyAlignment="0" applyProtection="0"/>
    <xf numFmtId="0" fontId="34" fillId="26" borderId="33" applyNumberFormat="0" applyFon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0" fillId="0" borderId="0" applyNumberFormat="0" applyFont="0" applyFill="0" applyBorder="0" applyProtection="0">
      <alignment horizontal="left" vertical="center" indent="5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7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9" fontId="52" fillId="23" borderId="0" applyNumberFormat="0" applyBorder="0">
      <protection locked="0"/>
    </xf>
    <xf numFmtId="0" fontId="37" fillId="30" borderId="0" applyNumberFormat="0" applyBorder="0" applyAlignment="0" applyProtection="0"/>
    <xf numFmtId="0" fontId="60" fillId="19" borderId="0" applyNumberFormat="0" applyBorder="0" applyAlignment="0" applyProtection="0"/>
    <xf numFmtId="0" fontId="37" fillId="18" borderId="0" applyNumberFormat="0" applyBorder="0" applyAlignment="0" applyProtection="0"/>
    <xf numFmtId="0" fontId="60" fillId="1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49" fontId="25" fillId="0" borderId="0" applyFill="0" applyBorder="0" applyProtection="0">
      <alignment horizontal="left"/>
    </xf>
    <xf numFmtId="0" fontId="37" fillId="22" borderId="0" applyNumberFormat="0" applyBorder="0" applyAlignment="0" applyProtection="0"/>
    <xf numFmtId="49" fontId="25" fillId="0" borderId="0" applyFill="0" applyBorder="0" applyProtection="0">
      <alignment horizontal="left"/>
    </xf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9" fontId="62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11" borderId="0" applyNumberFormat="0" applyBorder="0" applyAlignment="0" applyProtection="0"/>
    <xf numFmtId="9" fontId="62" fillId="0" borderId="0" applyFont="0" applyFill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74" fillId="0" borderId="0"/>
    <xf numFmtId="0" fontId="37" fillId="11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38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61" fillId="0" borderId="0">
      <alignment horizontal="left"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3" fillId="15" borderId="27" applyNumberFormat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7" fillId="21" borderId="0" applyNumberFormat="0" applyBorder="0" applyAlignment="0" applyProtection="0"/>
    <xf numFmtId="43" fontId="25" fillId="0" borderId="0" applyFont="0" applyFill="0" applyBorder="0" applyAlignment="0" applyProtection="0"/>
    <xf numFmtId="0" fontId="37" fillId="21" borderId="0" applyNumberFormat="0" applyBorder="0" applyAlignment="0" applyProtection="0"/>
    <xf numFmtId="4" fontId="35" fillId="10" borderId="9">
      <alignment horizontal="right" vertical="center"/>
    </xf>
    <xf numFmtId="0" fontId="60" fillId="19" borderId="0" applyNumberFormat="0" applyBorder="0" applyAlignment="0" applyProtection="0"/>
    <xf numFmtId="0" fontId="61" fillId="0" borderId="0">
      <alignment horizontal="right"/>
    </xf>
    <xf numFmtId="0" fontId="60" fillId="19" borderId="0" applyNumberFormat="0" applyBorder="0" applyAlignment="0" applyProtection="0"/>
    <xf numFmtId="4" fontId="63" fillId="0" borderId="35" applyFill="0" applyBorder="0" applyProtection="0">
      <alignment horizontal="right" vertical="center"/>
    </xf>
    <xf numFmtId="0" fontId="46" fillId="15" borderId="26" applyNumberFormat="0" applyAlignment="0" applyProtection="0"/>
    <xf numFmtId="0" fontId="39" fillId="0" borderId="0" applyNumberFormat="0" applyFill="0" applyBorder="0" applyAlignment="0" applyProtection="0"/>
    <xf numFmtId="0" fontId="46" fillId="15" borderId="26" applyNumberFormat="0" applyAlignment="0" applyProtection="0"/>
    <xf numFmtId="0" fontId="38" fillId="0" borderId="0"/>
    <xf numFmtId="0" fontId="46" fillId="15" borderId="26" applyNumberFormat="0" applyAlignment="0" applyProtection="0"/>
    <xf numFmtId="0" fontId="38" fillId="0" borderId="0"/>
    <xf numFmtId="0" fontId="46" fillId="15" borderId="26" applyNumberFormat="0" applyAlignment="0" applyProtection="0"/>
    <xf numFmtId="0" fontId="46" fillId="15" borderId="26" applyNumberFormat="0" applyAlignment="0" applyProtection="0"/>
    <xf numFmtId="0" fontId="46" fillId="15" borderId="26" applyNumberFormat="0" applyAlignment="0" applyProtection="0"/>
    <xf numFmtId="0" fontId="43" fillId="15" borderId="27" applyNumberFormat="0" applyAlignment="0" applyProtection="0"/>
    <xf numFmtId="0" fontId="25" fillId="0" borderId="0"/>
    <xf numFmtId="0" fontId="45" fillId="12" borderId="29" applyNumberFormat="0" applyAlignment="0" applyProtection="0"/>
    <xf numFmtId="0" fontId="45" fillId="12" borderId="29" applyNumberFormat="0" applyAlignment="0" applyProtection="0"/>
    <xf numFmtId="0" fontId="45" fillId="12" borderId="29" applyNumberFormat="0" applyAlignment="0" applyProtection="0"/>
    <xf numFmtId="0" fontId="45" fillId="12" borderId="29" applyNumberFormat="0" applyAlignment="0" applyProtection="0"/>
    <xf numFmtId="43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14" borderId="26" applyNumberFormat="0" applyAlignment="0" applyProtection="0"/>
    <xf numFmtId="0" fontId="56" fillId="0" borderId="0" applyFont="0" applyFill="0" applyBorder="0" applyAlignment="0" applyProtection="0"/>
    <xf numFmtId="0" fontId="34" fillId="26" borderId="33" applyNumberFormat="0" applyFont="0" applyAlignment="0" applyProtection="0"/>
    <xf numFmtId="43" fontId="74" fillId="0" borderId="0" applyFont="0" applyFill="0" applyBorder="0" applyAlignment="0" applyProtection="0"/>
    <xf numFmtId="44" fontId="51" fillId="0" borderId="0" applyFont="0" applyFill="0" applyBorder="0" applyAlignment="0" applyProtection="0"/>
    <xf numFmtId="43" fontId="25" fillId="0" borderId="0" applyFont="0" applyFill="0" applyBorder="0" applyAlignment="0" applyProtection="0">
      <alignment wrapText="1"/>
    </xf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9" fontId="25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173" fontId="65" fillId="0" borderId="0">
      <alignment horizontal="left" vertical="center"/>
    </xf>
    <xf numFmtId="0" fontId="59" fillId="0" borderId="34" applyNumberFormat="0" applyFill="0" applyAlignment="0" applyProtection="0"/>
    <xf numFmtId="0" fontId="44" fillId="0" borderId="28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42" fillId="14" borderId="26" applyNumberFormat="0" applyAlignment="0" applyProtection="0"/>
    <xf numFmtId="0" fontId="42" fillId="14" borderId="26" applyNumberFormat="0" applyAlignment="0" applyProtection="0"/>
    <xf numFmtId="176" fontId="25" fillId="0" borderId="0" applyFont="0" applyFill="0" applyBorder="0" applyAlignment="0" applyProtection="0">
      <alignment horizontal="left"/>
    </xf>
    <xf numFmtId="0" fontId="58" fillId="28" borderId="0" applyNumberFormat="0" applyBorder="0" applyAlignment="0" applyProtection="0"/>
    <xf numFmtId="0" fontId="42" fillId="14" borderId="26" applyNumberFormat="0" applyAlignment="0" applyProtection="0"/>
    <xf numFmtId="165" fontId="25" fillId="0" borderId="0" applyFont="0" applyFill="0" applyBorder="0" applyAlignment="0" applyProtection="0">
      <alignment horizontal="left"/>
    </xf>
    <xf numFmtId="176" fontId="25" fillId="0" borderId="0" applyFont="0" applyFill="0" applyBorder="0" applyAlignment="0" applyProtection="0">
      <alignment horizontal="left"/>
    </xf>
    <xf numFmtId="0" fontId="42" fillId="14" borderId="26" applyNumberFormat="0" applyAlignment="0" applyProtection="0"/>
    <xf numFmtId="42" fontId="25" fillId="0" borderId="0" applyFont="0" applyFill="0" applyBorder="0" applyAlignment="0" applyProtection="0"/>
    <xf numFmtId="176" fontId="25" fillId="0" borderId="0" applyFont="0" applyFill="0" applyBorder="0" applyAlignment="0" applyProtection="0">
      <alignment horizontal="left"/>
    </xf>
    <xf numFmtId="0" fontId="42" fillId="14" borderId="26" applyNumberFormat="0" applyAlignment="0" applyProtection="0"/>
    <xf numFmtId="0" fontId="42" fillId="14" borderId="26" applyNumberFormat="0" applyAlignment="0" applyProtection="0"/>
    <xf numFmtId="0" fontId="42" fillId="14" borderId="26" applyNumberFormat="0" applyAlignment="0" applyProtection="0"/>
    <xf numFmtId="0" fontId="42" fillId="14" borderId="26" applyNumberFormat="0" applyAlignment="0" applyProtection="0"/>
    <xf numFmtId="0" fontId="42" fillId="14" borderId="26" applyNumberFormat="0" applyAlignment="0" applyProtection="0"/>
    <xf numFmtId="0" fontId="42" fillId="14" borderId="26" applyNumberFormat="0" applyAlignment="0" applyProtection="0"/>
    <xf numFmtId="0" fontId="42" fillId="14" borderId="26" applyNumberFormat="0" applyAlignment="0" applyProtection="0"/>
    <xf numFmtId="0" fontId="70" fillId="0" borderId="36" applyNumberFormat="0" applyFill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25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5" fontId="25" fillId="0" borderId="0" applyFont="0" applyFill="0" applyBorder="0" applyAlignment="0" applyProtection="0">
      <alignment horizontal="left"/>
    </xf>
    <xf numFmtId="0" fontId="58" fillId="28" borderId="0" applyNumberFormat="0" applyBorder="0" applyAlignment="0" applyProtection="0"/>
    <xf numFmtId="0" fontId="74" fillId="0" borderId="0"/>
    <xf numFmtId="4" fontId="3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43" fillId="15" borderId="27" applyNumberFormat="0" applyAlignment="0" applyProtection="0"/>
    <xf numFmtId="0" fontId="25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69" fillId="0" borderId="0">
      <alignment horizontal="left" vertical="top"/>
    </xf>
    <xf numFmtId="0" fontId="38" fillId="0" borderId="0"/>
    <xf numFmtId="0" fontId="38" fillId="0" borderId="0"/>
    <xf numFmtId="0" fontId="25" fillId="0" borderId="0"/>
    <xf numFmtId="0" fontId="71" fillId="0" borderId="0">
      <alignment horizontal="left"/>
    </xf>
    <xf numFmtId="0" fontId="38" fillId="0" borderId="0"/>
    <xf numFmtId="0" fontId="74" fillId="0" borderId="0"/>
    <xf numFmtId="9" fontId="74" fillId="0" borderId="0" applyFont="0" applyFill="0" applyBorder="0" applyAlignment="0" applyProtection="0"/>
    <xf numFmtId="0" fontId="74" fillId="0" borderId="0"/>
    <xf numFmtId="0" fontId="74" fillId="0" borderId="0"/>
    <xf numFmtId="9" fontId="74" fillId="0" borderId="0" applyFont="0" applyFill="0" applyBorder="0" applyAlignment="0" applyProtection="0"/>
    <xf numFmtId="0" fontId="74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4" fillId="26" borderId="33" applyNumberFormat="0" applyFont="0" applyAlignment="0" applyProtection="0"/>
    <xf numFmtId="0" fontId="34" fillId="26" borderId="33" applyNumberFormat="0" applyFont="0" applyAlignment="0" applyProtection="0"/>
    <xf numFmtId="0" fontId="34" fillId="26" borderId="33" applyNumberFormat="0" applyFont="0" applyAlignment="0" applyProtection="0"/>
    <xf numFmtId="0" fontId="34" fillId="26" borderId="33" applyNumberFormat="0" applyFont="0" applyAlignment="0" applyProtection="0"/>
    <xf numFmtId="0" fontId="34" fillId="26" borderId="33" applyNumberFormat="0" applyFont="0" applyAlignment="0" applyProtection="0"/>
    <xf numFmtId="0" fontId="34" fillId="26" borderId="33" applyNumberFormat="0" applyFont="0" applyAlignment="0" applyProtection="0"/>
    <xf numFmtId="0" fontId="43" fillId="15" borderId="27" applyNumberFormat="0" applyAlignment="0" applyProtection="0"/>
    <xf numFmtId="0" fontId="43" fillId="15" borderId="27" applyNumberFormat="0" applyAlignment="0" applyProtection="0"/>
    <xf numFmtId="0" fontId="43" fillId="15" borderId="27" applyNumberFormat="0" applyAlignment="0" applyProtection="0"/>
    <xf numFmtId="174" fontId="25" fillId="0" borderId="0" applyFont="0" applyFill="0" applyBorder="0" applyAlignment="0" applyProtection="0">
      <alignment horizontal="left"/>
    </xf>
    <xf numFmtId="0" fontId="43" fillId="15" borderId="27" applyNumberFormat="0" applyAlignment="0" applyProtection="0"/>
    <xf numFmtId="9" fontId="2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13" fontId="25" fillId="0" borderId="0" applyFont="0" applyFill="0" applyProtection="0"/>
    <xf numFmtId="173" fontId="55" fillId="0" borderId="0" applyFill="0" applyBorder="0" applyAlignment="0" applyProtection="0"/>
    <xf numFmtId="0" fontId="25" fillId="0" borderId="0"/>
    <xf numFmtId="0" fontId="25" fillId="0" borderId="0"/>
    <xf numFmtId="0" fontId="35" fillId="12" borderId="9"/>
    <xf numFmtId="0" fontId="35" fillId="12" borderId="9"/>
    <xf numFmtId="0" fontId="35" fillId="12" borderId="9"/>
    <xf numFmtId="0" fontId="47" fillId="0" borderId="0"/>
    <xf numFmtId="0" fontId="73" fillId="0" borderId="0"/>
    <xf numFmtId="0" fontId="48" fillId="0" borderId="30" applyNumberFormat="0" applyFill="0" applyAlignment="0" applyProtection="0"/>
    <xf numFmtId="174" fontId="25" fillId="0" borderId="0" applyFont="0" applyFill="0" applyBorder="0" applyAlignment="0" applyProtection="0">
      <alignment horizontal="left"/>
    </xf>
    <xf numFmtId="174" fontId="25" fillId="0" borderId="0" applyFont="0" applyFill="0" applyBorder="0" applyAlignment="0" applyProtection="0">
      <alignment horizontal="left"/>
    </xf>
    <xf numFmtId="165" fontId="25" fillId="0" borderId="0" applyFont="0" applyFill="0" applyBorder="0" applyAlignment="0" applyProtection="0">
      <alignment horizontal="left"/>
    </xf>
    <xf numFmtId="49" fontId="25" fillId="0" borderId="0" applyFill="0" applyBorder="0" applyProtection="0">
      <alignment horizontal="left"/>
    </xf>
    <xf numFmtId="49" fontId="25" fillId="0" borderId="0" applyFill="0" applyBorder="0" applyProtection="0">
      <alignment horizontal="left"/>
    </xf>
    <xf numFmtId="174" fontId="25" fillId="0" borderId="0" applyFont="0" applyFill="0" applyBorder="0" applyAlignment="0" applyProtection="0">
      <alignment horizontal="left"/>
    </xf>
    <xf numFmtId="165" fontId="25" fillId="0" borderId="0" applyFont="0" applyFill="0" applyBorder="0" applyAlignment="0" applyProtection="0">
      <alignment horizontal="left"/>
    </xf>
    <xf numFmtId="176" fontId="25" fillId="0" borderId="0" applyFont="0" applyFill="0" applyBorder="0" applyAlignment="0" applyProtection="0">
      <alignment horizontal="left"/>
    </xf>
    <xf numFmtId="0" fontId="48" fillId="0" borderId="30" applyNumberFormat="0" applyFill="0" applyAlignment="0" applyProtection="0"/>
    <xf numFmtId="169" fontId="41" fillId="13" borderId="0" applyNumberFormat="0" applyBorder="0">
      <protection locked="0"/>
    </xf>
    <xf numFmtId="41" fontId="2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57" fillId="28" borderId="0">
      <alignment horizontal="left" vertical="center" indent="1"/>
    </xf>
  </cellStyleXfs>
  <cellXfs count="182">
    <xf numFmtId="0" fontId="0" fillId="0" borderId="0" xfId="0"/>
    <xf numFmtId="0" fontId="0" fillId="2" borderId="1" xfId="0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3" borderId="0" xfId="0" applyFill="1"/>
    <xf numFmtId="0" fontId="3" fillId="2" borderId="3" xfId="0" applyFont="1" applyFill="1" applyBorder="1"/>
    <xf numFmtId="0" fontId="4" fillId="3" borderId="0" xfId="0" applyFont="1" applyFill="1"/>
    <xf numFmtId="0" fontId="3" fillId="2" borderId="4" xfId="0" applyFont="1" applyFill="1" applyBorder="1"/>
    <xf numFmtId="0" fontId="0" fillId="3" borderId="5" xfId="0" applyFill="1" applyBorder="1"/>
    <xf numFmtId="0" fontId="4" fillId="3" borderId="5" xfId="0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6" xfId="0" applyFont="1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8" xfId="0" applyFill="1" applyBorder="1"/>
    <xf numFmtId="0" fontId="5" fillId="0" borderId="0" xfId="0" applyFont="1"/>
    <xf numFmtId="0" fontId="4" fillId="0" borderId="0" xfId="0" applyFont="1"/>
    <xf numFmtId="15" fontId="5" fillId="0" borderId="0" xfId="0" applyNumberFormat="1" applyFont="1"/>
    <xf numFmtId="0" fontId="0" fillId="2" borderId="2" xfId="0" applyFill="1" applyBorder="1"/>
    <xf numFmtId="0" fontId="0" fillId="0" borderId="9" xfId="0" applyBorder="1"/>
    <xf numFmtId="0" fontId="7" fillId="0" borderId="0" xfId="0" applyFont="1"/>
    <xf numFmtId="0" fontId="0" fillId="2" borderId="10" xfId="0" applyFill="1" applyBorder="1"/>
    <xf numFmtId="0" fontId="0" fillId="2" borderId="11" xfId="0" applyFill="1" applyBorder="1"/>
    <xf numFmtId="9" fontId="0" fillId="0" borderId="0" xfId="0" applyNumberFormat="1"/>
    <xf numFmtId="178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2" borderId="12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2" fillId="3" borderId="0" xfId="0" applyFont="1" applyFill="1" applyProtection="1">
      <protection locked="0"/>
    </xf>
    <xf numFmtId="0" fontId="16" fillId="3" borderId="0" xfId="0" applyFont="1" applyFill="1"/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Protection="1">
      <protection locked="0"/>
    </xf>
    <xf numFmtId="0" fontId="17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vertical="top"/>
    </xf>
    <xf numFmtId="0" fontId="16" fillId="3" borderId="0" xfId="0" applyFont="1" applyFill="1" applyAlignment="1">
      <alignment horizontal="left" vertical="top" wrapText="1"/>
    </xf>
    <xf numFmtId="0" fontId="18" fillId="3" borderId="13" xfId="0" applyFont="1" applyFill="1" applyBorder="1" applyAlignment="1">
      <alignment horizontal="center" vertical="top" wrapText="1"/>
    </xf>
    <xf numFmtId="0" fontId="19" fillId="3" borderId="0" xfId="0" applyFont="1" applyFill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70" fontId="16" fillId="3" borderId="16" xfId="0" applyNumberFormat="1" applyFont="1" applyFill="1" applyBorder="1" applyProtection="1">
      <protection locked="0"/>
    </xf>
    <xf numFmtId="0" fontId="16" fillId="4" borderId="17" xfId="0" applyFont="1" applyFill="1" applyBorder="1" applyAlignment="1" applyProtection="1">
      <alignment horizontal="center"/>
      <protection locked="0"/>
    </xf>
    <xf numFmtId="0" fontId="16" fillId="3" borderId="16" xfId="0" applyFont="1" applyFill="1" applyBorder="1" applyProtection="1">
      <protection locked="0"/>
    </xf>
    <xf numFmtId="0" fontId="22" fillId="3" borderId="0" xfId="0" applyFont="1" applyFill="1" applyProtection="1">
      <protection locked="0"/>
    </xf>
    <xf numFmtId="170" fontId="22" fillId="3" borderId="18" xfId="0" applyNumberFormat="1" applyFont="1" applyFill="1" applyBorder="1" applyProtection="1">
      <protection locked="0"/>
    </xf>
    <xf numFmtId="0" fontId="22" fillId="4" borderId="19" xfId="0" applyFont="1" applyFill="1" applyBorder="1"/>
    <xf numFmtId="0" fontId="22" fillId="3" borderId="16" xfId="0" applyFont="1" applyFill="1" applyBorder="1" applyProtection="1">
      <protection locked="0"/>
    </xf>
    <xf numFmtId="165" fontId="22" fillId="4" borderId="19" xfId="0" applyNumberFormat="1" applyFont="1" applyFill="1" applyBorder="1"/>
    <xf numFmtId="0" fontId="22" fillId="3" borderId="18" xfId="0" applyFont="1" applyFill="1" applyBorder="1" applyProtection="1">
      <protection locked="0"/>
    </xf>
    <xf numFmtId="170" fontId="22" fillId="3" borderId="16" xfId="0" applyNumberFormat="1" applyFont="1" applyFill="1" applyBorder="1" applyProtection="1">
      <protection locked="0"/>
    </xf>
    <xf numFmtId="0" fontId="23" fillId="3" borderId="0" xfId="0" applyFont="1" applyFill="1" applyProtection="1">
      <protection locked="0"/>
    </xf>
    <xf numFmtId="0" fontId="14" fillId="3" borderId="0" xfId="0" applyFont="1" applyFill="1" applyAlignment="1">
      <alignment horizontal="center"/>
    </xf>
    <xf numFmtId="0" fontId="20" fillId="4" borderId="2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4" borderId="21" xfId="0" applyFont="1" applyFill="1" applyBorder="1" applyAlignment="1" applyProtection="1">
      <alignment horizontal="center"/>
      <protection locked="0"/>
    </xf>
    <xf numFmtId="165" fontId="22" fillId="4" borderId="22" xfId="0" applyNumberFormat="1" applyFont="1" applyFill="1" applyBorder="1"/>
    <xf numFmtId="165" fontId="22" fillId="3" borderId="0" xfId="0" applyNumberFormat="1" applyFont="1" applyFill="1" applyProtection="1">
      <protection locked="0"/>
    </xf>
    <xf numFmtId="170" fontId="16" fillId="3" borderId="18" xfId="0" applyNumberFormat="1" applyFont="1" applyFill="1" applyBorder="1" applyProtection="1">
      <protection locked="0"/>
    </xf>
    <xf numFmtId="0" fontId="16" fillId="4" borderId="19" xfId="0" applyFont="1" applyFill="1" applyBorder="1"/>
    <xf numFmtId="0" fontId="16" fillId="3" borderId="18" xfId="0" applyFont="1" applyFill="1" applyBorder="1" applyProtection="1">
      <protection locked="0"/>
    </xf>
    <xf numFmtId="165" fontId="16" fillId="4" borderId="19" xfId="0" applyNumberFormat="1" applyFont="1" applyFill="1" applyBorder="1"/>
    <xf numFmtId="165" fontId="16" fillId="4" borderId="22" xfId="0" applyNumberFormat="1" applyFont="1" applyFill="1" applyBorder="1"/>
    <xf numFmtId="170" fontId="16" fillId="3" borderId="14" xfId="0" applyNumberFormat="1" applyFont="1" applyFill="1" applyBorder="1" applyProtection="1">
      <protection locked="0"/>
    </xf>
    <xf numFmtId="0" fontId="16" fillId="3" borderId="14" xfId="0" applyFont="1" applyFill="1" applyBorder="1" applyProtection="1">
      <protection locked="0"/>
    </xf>
    <xf numFmtId="0" fontId="20" fillId="4" borderId="23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 applyProtection="1">
      <alignment horizontal="center"/>
      <protection locked="0"/>
    </xf>
    <xf numFmtId="170" fontId="22" fillId="5" borderId="18" xfId="0" applyNumberFormat="1" applyFont="1" applyFill="1" applyBorder="1" applyProtection="1">
      <protection locked="0"/>
    </xf>
    <xf numFmtId="0" fontId="22" fillId="5" borderId="19" xfId="0" applyFont="1" applyFill="1" applyBorder="1"/>
    <xf numFmtId="0" fontId="22" fillId="5" borderId="24" xfId="0" applyFont="1" applyFill="1" applyBorder="1" applyProtection="1">
      <protection locked="0"/>
    </xf>
    <xf numFmtId="165" fontId="22" fillId="5" borderId="19" xfId="0" applyNumberFormat="1" applyFont="1" applyFill="1" applyBorder="1"/>
    <xf numFmtId="0" fontId="22" fillId="5" borderId="18" xfId="0" applyFont="1" applyFill="1" applyBorder="1" applyProtection="1">
      <protection locked="0"/>
    </xf>
    <xf numFmtId="170" fontId="22" fillId="0" borderId="16" xfId="0" applyNumberFormat="1" applyFont="1" applyBorder="1" applyProtection="1">
      <protection locked="0"/>
    </xf>
    <xf numFmtId="0" fontId="22" fillId="0" borderId="18" xfId="0" applyFont="1" applyBorder="1" applyProtection="1">
      <protection locked="0"/>
    </xf>
    <xf numFmtId="170" fontId="22" fillId="5" borderId="16" xfId="0" applyNumberFormat="1" applyFont="1" applyFill="1" applyBorder="1" applyProtection="1">
      <protection locked="0"/>
    </xf>
    <xf numFmtId="0" fontId="20" fillId="4" borderId="25" xfId="0" applyFont="1" applyFill="1" applyBorder="1" applyAlignment="1">
      <alignment horizontal="center" vertical="center"/>
    </xf>
    <xf numFmtId="0" fontId="22" fillId="4" borderId="21" xfId="0" applyFont="1" applyFill="1" applyBorder="1" applyAlignment="1" applyProtection="1">
      <alignment horizontal="center"/>
      <protection locked="0"/>
    </xf>
    <xf numFmtId="0" fontId="22" fillId="6" borderId="0" xfId="0" applyFont="1" applyFill="1" applyProtection="1">
      <protection locked="0"/>
    </xf>
    <xf numFmtId="165" fontId="22" fillId="5" borderId="22" xfId="0" applyNumberFormat="1" applyFont="1" applyFill="1" applyBorder="1"/>
    <xf numFmtId="165" fontId="16" fillId="3" borderId="0" xfId="0" applyNumberFormat="1" applyFont="1" applyFill="1" applyProtection="1">
      <protection locked="0"/>
    </xf>
    <xf numFmtId="0" fontId="17" fillId="3" borderId="0" xfId="0" applyFont="1" applyFill="1" applyProtection="1">
      <protection locked="0"/>
    </xf>
    <xf numFmtId="0" fontId="15" fillId="5" borderId="18" xfId="0" applyFont="1" applyFill="1" applyBorder="1" applyProtection="1">
      <protection locked="0"/>
    </xf>
    <xf numFmtId="170" fontId="22" fillId="7" borderId="16" xfId="0" applyNumberFormat="1" applyFont="1" applyFill="1" applyBorder="1" applyProtection="1">
      <protection locked="0"/>
    </xf>
    <xf numFmtId="0" fontId="22" fillId="7" borderId="19" xfId="0" applyFont="1" applyFill="1" applyBorder="1"/>
    <xf numFmtId="0" fontId="22" fillId="7" borderId="18" xfId="0" applyFont="1" applyFill="1" applyBorder="1" applyProtection="1">
      <protection locked="0"/>
    </xf>
    <xf numFmtId="165" fontId="22" fillId="7" borderId="19" xfId="0" applyNumberFormat="1" applyFont="1" applyFill="1" applyBorder="1"/>
    <xf numFmtId="170" fontId="22" fillId="7" borderId="18" xfId="0" applyNumberFormat="1" applyFont="1" applyFill="1" applyBorder="1" applyProtection="1">
      <protection locked="0"/>
    </xf>
    <xf numFmtId="0" fontId="24" fillId="3" borderId="0" xfId="0" applyFont="1" applyFill="1" applyProtection="1">
      <protection locked="0"/>
    </xf>
    <xf numFmtId="165" fontId="22" fillId="7" borderId="22" xfId="0" applyNumberFormat="1" applyFont="1" applyFill="1" applyBorder="1"/>
    <xf numFmtId="170" fontId="22" fillId="8" borderId="18" xfId="0" applyNumberFormat="1" applyFont="1" applyFill="1" applyBorder="1" applyProtection="1">
      <protection locked="0"/>
    </xf>
    <xf numFmtId="0" fontId="22" fillId="8" borderId="19" xfId="0" applyFont="1" applyFill="1" applyBorder="1"/>
    <xf numFmtId="0" fontId="22" fillId="8" borderId="18" xfId="0" applyFont="1" applyFill="1" applyBorder="1" applyProtection="1">
      <protection locked="0"/>
    </xf>
    <xf numFmtId="165" fontId="22" fillId="8" borderId="19" xfId="0" applyNumberFormat="1" applyFont="1" applyFill="1" applyBorder="1"/>
    <xf numFmtId="165" fontId="22" fillId="8" borderId="22" xfId="0" applyNumberFormat="1" applyFont="1" applyFill="1" applyBorder="1"/>
    <xf numFmtId="0" fontId="0" fillId="3" borderId="0" xfId="0" applyFill="1" applyAlignment="1">
      <alignment horizontal="left"/>
    </xf>
    <xf numFmtId="0" fontId="25" fillId="3" borderId="0" xfId="207" applyFill="1"/>
    <xf numFmtId="0" fontId="26" fillId="3" borderId="0" xfId="0" applyFont="1" applyFill="1"/>
    <xf numFmtId="0" fontId="22" fillId="3" borderId="0" xfId="207" applyFont="1" applyFill="1" applyAlignment="1">
      <alignment horizontal="left" wrapText="1"/>
    </xf>
    <xf numFmtId="0" fontId="27" fillId="3" borderId="0" xfId="219" applyFont="1" applyFill="1" applyAlignment="1">
      <alignment horizontal="left"/>
    </xf>
    <xf numFmtId="0" fontId="25" fillId="3" borderId="0" xfId="207" applyFill="1" applyAlignment="1">
      <alignment horizontal="left"/>
    </xf>
    <xf numFmtId="0" fontId="29" fillId="0" borderId="0" xfId="0" applyFont="1"/>
    <xf numFmtId="0" fontId="30" fillId="3" borderId="0" xfId="0" applyFont="1" applyFill="1"/>
    <xf numFmtId="0" fontId="31" fillId="3" borderId="0" xfId="38" applyFont="1" applyFill="1"/>
    <xf numFmtId="0" fontId="32" fillId="3" borderId="0" xfId="0" applyFont="1" applyFill="1"/>
    <xf numFmtId="0" fontId="33" fillId="3" borderId="0" xfId="207" applyFont="1" applyFill="1" applyAlignment="1">
      <alignment horizontal="left"/>
    </xf>
    <xf numFmtId="0" fontId="2" fillId="3" borderId="0" xfId="0" applyFont="1" applyFill="1"/>
    <xf numFmtId="0" fontId="76" fillId="3" borderId="0" xfId="0" applyFont="1" applyFill="1" applyAlignment="1">
      <alignment horizontal="center" vertical="center"/>
    </xf>
    <xf numFmtId="0" fontId="77" fillId="3" borderId="0" xfId="0" applyFont="1" applyFill="1" applyProtection="1">
      <protection locked="0"/>
    </xf>
    <xf numFmtId="170" fontId="22" fillId="34" borderId="18" xfId="0" applyNumberFormat="1" applyFont="1" applyFill="1" applyBorder="1" applyProtection="1">
      <protection locked="0"/>
    </xf>
    <xf numFmtId="0" fontId="22" fillId="34" borderId="19" xfId="0" applyFont="1" applyFill="1" applyBorder="1"/>
    <xf numFmtId="0" fontId="22" fillId="34" borderId="18" xfId="0" applyFont="1" applyFill="1" applyBorder="1" applyProtection="1">
      <protection locked="0"/>
    </xf>
    <xf numFmtId="165" fontId="22" fillId="34" borderId="19" xfId="0" applyNumberFormat="1" applyFont="1" applyFill="1" applyBorder="1"/>
    <xf numFmtId="0" fontId="16" fillId="34" borderId="19" xfId="0" applyFont="1" applyFill="1" applyBorder="1"/>
    <xf numFmtId="0" fontId="16" fillId="34" borderId="18" xfId="0" applyFont="1" applyFill="1" applyBorder="1" applyProtection="1">
      <protection locked="0"/>
    </xf>
    <xf numFmtId="165" fontId="16" fillId="34" borderId="19" xfId="0" applyNumberFormat="1" applyFont="1" applyFill="1" applyBorder="1"/>
    <xf numFmtId="165" fontId="16" fillId="34" borderId="22" xfId="0" applyNumberFormat="1" applyFont="1" applyFill="1" applyBorder="1"/>
    <xf numFmtId="0" fontId="16" fillId="6" borderId="0" xfId="0" applyFont="1" applyFill="1" applyProtection="1">
      <protection locked="0"/>
    </xf>
    <xf numFmtId="0" fontId="76" fillId="3" borderId="0" xfId="0" applyFont="1" applyFill="1" applyProtection="1">
      <protection locked="0"/>
    </xf>
    <xf numFmtId="0" fontId="80" fillId="3" borderId="0" xfId="0" applyFont="1" applyFill="1"/>
    <xf numFmtId="0" fontId="81" fillId="3" borderId="0" xfId="0" applyFont="1" applyFill="1" applyAlignment="1">
      <alignment horizontal="center" vertical="center"/>
    </xf>
    <xf numFmtId="0" fontId="80" fillId="3" borderId="0" xfId="0" applyFont="1" applyFill="1" applyAlignment="1" applyProtection="1">
      <alignment horizontal="right"/>
      <protection locked="0"/>
    </xf>
    <xf numFmtId="0" fontId="82" fillId="6" borderId="0" xfId="0" applyFont="1" applyFill="1" applyProtection="1">
      <protection locked="0"/>
    </xf>
    <xf numFmtId="0" fontId="82" fillId="3" borderId="0" xfId="0" applyFont="1" applyFill="1" applyProtection="1">
      <protection locked="0"/>
    </xf>
    <xf numFmtId="0" fontId="82" fillId="0" borderId="0" xfId="0" applyFont="1" applyProtection="1">
      <protection locked="0"/>
    </xf>
    <xf numFmtId="0" fontId="80" fillId="3" borderId="0" xfId="0" applyFont="1" applyFill="1" applyProtection="1">
      <protection locked="0"/>
    </xf>
    <xf numFmtId="0" fontId="79" fillId="3" borderId="0" xfId="0" applyFont="1" applyFill="1" applyProtection="1">
      <protection locked="0"/>
    </xf>
    <xf numFmtId="0" fontId="76" fillId="33" borderId="10" xfId="0" applyFont="1" applyFill="1" applyBorder="1"/>
    <xf numFmtId="0" fontId="76" fillId="33" borderId="11" xfId="0" applyFont="1" applyFill="1" applyBorder="1"/>
    <xf numFmtId="165" fontId="76" fillId="33" borderId="12" xfId="0" applyNumberFormat="1" applyFont="1" applyFill="1" applyBorder="1"/>
    <xf numFmtId="0" fontId="83" fillId="3" borderId="0" xfId="0" applyFont="1" applyFill="1"/>
    <xf numFmtId="170" fontId="22" fillId="0" borderId="18" xfId="0" applyNumberFormat="1" applyFont="1" applyBorder="1" applyProtection="1">
      <protection locked="0"/>
    </xf>
    <xf numFmtId="0" fontId="84" fillId="3" borderId="0" xfId="0" applyFont="1" applyFill="1" applyProtection="1">
      <protection locked="0"/>
    </xf>
    <xf numFmtId="0" fontId="82" fillId="0" borderId="0" xfId="0" applyFont="1"/>
    <xf numFmtId="0" fontId="79" fillId="0" borderId="0" xfId="0" applyFont="1"/>
    <xf numFmtId="0" fontId="22" fillId="35" borderId="0" xfId="0" applyFont="1" applyFill="1" applyProtection="1">
      <protection locked="0"/>
    </xf>
    <xf numFmtId="170" fontId="22" fillId="35" borderId="18" xfId="0" applyNumberFormat="1" applyFont="1" applyFill="1" applyBorder="1" applyProtection="1">
      <protection locked="0"/>
    </xf>
    <xf numFmtId="0" fontId="16" fillId="35" borderId="19" xfId="0" applyFont="1" applyFill="1" applyBorder="1"/>
    <xf numFmtId="0" fontId="16" fillId="35" borderId="18" xfId="0" applyFont="1" applyFill="1" applyBorder="1" applyProtection="1">
      <protection locked="0"/>
    </xf>
    <xf numFmtId="165" fontId="16" fillId="35" borderId="19" xfId="0" applyNumberFormat="1" applyFont="1" applyFill="1" applyBorder="1"/>
    <xf numFmtId="165" fontId="22" fillId="35" borderId="22" xfId="0" applyNumberFormat="1" applyFont="1" applyFill="1" applyBorder="1"/>
    <xf numFmtId="0" fontId="16" fillId="35" borderId="0" xfId="0" applyFont="1" applyFill="1" applyProtection="1">
      <protection locked="0"/>
    </xf>
    <xf numFmtId="170" fontId="22" fillId="36" borderId="18" xfId="0" applyNumberFormat="1" applyFont="1" applyFill="1" applyBorder="1" applyProtection="1">
      <protection locked="0"/>
    </xf>
    <xf numFmtId="0" fontId="16" fillId="36" borderId="19" xfId="0" applyFont="1" applyFill="1" applyBorder="1"/>
    <xf numFmtId="0" fontId="16" fillId="36" borderId="18" xfId="0" applyFont="1" applyFill="1" applyBorder="1" applyProtection="1">
      <protection locked="0"/>
    </xf>
    <xf numFmtId="165" fontId="16" fillId="36" borderId="19" xfId="0" applyNumberFormat="1" applyFont="1" applyFill="1" applyBorder="1"/>
    <xf numFmtId="165" fontId="16" fillId="36" borderId="22" xfId="0" applyNumberFormat="1" applyFont="1" applyFill="1" applyBorder="1"/>
    <xf numFmtId="0" fontId="85" fillId="6" borderId="0" xfId="0" applyFont="1" applyFill="1" applyProtection="1">
      <protection locked="0"/>
    </xf>
    <xf numFmtId="170" fontId="83" fillId="3" borderId="18" xfId="0" applyNumberFormat="1" applyFont="1" applyFill="1" applyBorder="1" applyProtection="1">
      <protection locked="0"/>
    </xf>
    <xf numFmtId="0" fontId="83" fillId="4" borderId="19" xfId="0" applyFont="1" applyFill="1" applyBorder="1"/>
    <xf numFmtId="0" fontId="83" fillId="3" borderId="16" xfId="0" applyFont="1" applyFill="1" applyBorder="1" applyProtection="1">
      <protection locked="0"/>
    </xf>
    <xf numFmtId="165" fontId="83" fillId="4" borderId="19" xfId="0" applyNumberFormat="1" applyFont="1" applyFill="1" applyBorder="1"/>
    <xf numFmtId="0" fontId="83" fillId="3" borderId="18" xfId="0" applyFont="1" applyFill="1" applyBorder="1" applyProtection="1">
      <protection locked="0"/>
    </xf>
    <xf numFmtId="165" fontId="83" fillId="4" borderId="22" xfId="0" applyNumberFormat="1" applyFont="1" applyFill="1" applyBorder="1"/>
    <xf numFmtId="170" fontId="83" fillId="3" borderId="16" xfId="0" applyNumberFormat="1" applyFont="1" applyFill="1" applyBorder="1" applyProtection="1">
      <protection locked="0"/>
    </xf>
    <xf numFmtId="179" fontId="83" fillId="4" borderId="19" xfId="0" applyNumberFormat="1" applyFont="1" applyFill="1" applyBorder="1"/>
    <xf numFmtId="179" fontId="83" fillId="3" borderId="18" xfId="0" applyNumberFormat="1" applyFont="1" applyFill="1" applyBorder="1" applyProtection="1">
      <protection locked="0"/>
    </xf>
    <xf numFmtId="165" fontId="83" fillId="3" borderId="18" xfId="0" applyNumberFormat="1" applyFont="1" applyFill="1" applyBorder="1" applyProtection="1">
      <protection locked="0"/>
    </xf>
    <xf numFmtId="0" fontId="86" fillId="0" borderId="0" xfId="0" applyFont="1"/>
    <xf numFmtId="178" fontId="79" fillId="0" borderId="0" xfId="0" applyNumberFormat="1" applyFont="1"/>
    <xf numFmtId="0" fontId="17" fillId="3" borderId="0" xfId="0" applyFont="1" applyFill="1"/>
    <xf numFmtId="0" fontId="1" fillId="3" borderId="37" xfId="0" applyFont="1" applyFill="1" applyBorder="1" applyAlignment="1">
      <alignment horizontal="left"/>
    </xf>
    <xf numFmtId="0" fontId="1" fillId="3" borderId="37" xfId="0" applyFont="1" applyFill="1" applyBorder="1"/>
    <xf numFmtId="0" fontId="6" fillId="0" borderId="0" xfId="0" applyFont="1"/>
    <xf numFmtId="165" fontId="87" fillId="33" borderId="0" xfId="0" applyNumberFormat="1" applyFont="1" applyFill="1" applyProtection="1">
      <protection locked="0"/>
    </xf>
    <xf numFmtId="0" fontId="87" fillId="6" borderId="0" xfId="0" applyFont="1" applyFill="1" applyProtection="1">
      <protection locked="0"/>
    </xf>
    <xf numFmtId="0" fontId="22" fillId="3" borderId="0" xfId="207" applyFont="1" applyFill="1" applyAlignment="1">
      <alignment horizontal="left" wrapText="1"/>
    </xf>
    <xf numFmtId="0" fontId="22" fillId="3" borderId="0" xfId="207" applyFont="1" applyFill="1" applyAlignment="1">
      <alignment horizontal="left" vertical="top" wrapText="1"/>
    </xf>
    <xf numFmtId="0" fontId="15" fillId="3" borderId="0" xfId="0" applyFont="1" applyFill="1" applyAlignment="1">
      <alignment vertical="top" wrapText="1"/>
    </xf>
    <xf numFmtId="0" fontId="22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wrapText="1"/>
    </xf>
  </cellXfs>
  <cellStyles count="283">
    <cellStyle name="%" xfId="3" xr:uid="{00000000-0005-0000-0000-000006000000}"/>
    <cellStyle name="20% - Accent1 2" xfId="32" xr:uid="{00000000-0005-0000-0000-000050000000}"/>
    <cellStyle name="20% - Accent1 2 2" xfId="6" xr:uid="{00000000-0005-0000-0000-000012000000}"/>
    <cellStyle name="20% - Accent1 2 2 2" xfId="33" xr:uid="{00000000-0005-0000-0000-000051000000}"/>
    <cellStyle name="20% - Accent1 2 2 3" xfId="34" xr:uid="{00000000-0005-0000-0000-000052000000}"/>
    <cellStyle name="20% - Accent2 2" xfId="36" xr:uid="{00000000-0005-0000-0000-000054000000}"/>
    <cellStyle name="20% - Accent2 2 2" xfId="37" xr:uid="{00000000-0005-0000-0000-000055000000}"/>
    <cellStyle name="20% - Accent2 2 2 2" xfId="29" xr:uid="{00000000-0005-0000-0000-00004B000000}"/>
    <cellStyle name="20% - Accent2 2 2 3" xfId="14" xr:uid="{00000000-0005-0000-0000-000028000000}"/>
    <cellStyle name="20% - Accent3 2" xfId="8" xr:uid="{00000000-0005-0000-0000-00001B000000}"/>
    <cellStyle name="20% - Accent3 2 2" xfId="12" xr:uid="{00000000-0005-0000-0000-000021000000}"/>
    <cellStyle name="20% - Accent3 2 2 2" xfId="17" xr:uid="{00000000-0005-0000-0000-00002D000000}"/>
    <cellStyle name="20% - Accent3 2 2 3" xfId="39" xr:uid="{00000000-0005-0000-0000-000057000000}"/>
    <cellStyle name="20% - Accent4 2" xfId="25" xr:uid="{00000000-0005-0000-0000-000042000000}"/>
    <cellStyle name="20% - Accent4 2 2" xfId="23" xr:uid="{00000000-0005-0000-0000-00003E000000}"/>
    <cellStyle name="20% - Accent4 2 2 2" xfId="40" xr:uid="{00000000-0005-0000-0000-000058000000}"/>
    <cellStyle name="20% - Accent4 2 2 3" xfId="41" xr:uid="{00000000-0005-0000-0000-000059000000}"/>
    <cellStyle name="20% - Accent5 2" xfId="43" xr:uid="{00000000-0005-0000-0000-00005B000000}"/>
    <cellStyle name="20% - Accent5 2 2" xfId="44" xr:uid="{00000000-0005-0000-0000-00005C000000}"/>
    <cellStyle name="20% - Accent5 2 2 2" xfId="45" xr:uid="{00000000-0005-0000-0000-00005D000000}"/>
    <cellStyle name="20% - Accent5 2 2 3" xfId="46" xr:uid="{00000000-0005-0000-0000-00005E000000}"/>
    <cellStyle name="20% - Accent6 2" xfId="47" xr:uid="{00000000-0005-0000-0000-00005F000000}"/>
    <cellStyle name="20% - Accent6 2 2" xfId="48" xr:uid="{00000000-0005-0000-0000-000060000000}"/>
    <cellStyle name="20% - Accent6 2 2 2" xfId="50" xr:uid="{00000000-0005-0000-0000-000062000000}"/>
    <cellStyle name="20% - Accent6 2 2 3" xfId="51" xr:uid="{00000000-0005-0000-0000-000063000000}"/>
    <cellStyle name="40% - Accent1 2" xfId="53" xr:uid="{00000000-0005-0000-0000-000065000000}"/>
    <cellStyle name="40% - Accent1 2 2" xfId="55" xr:uid="{00000000-0005-0000-0000-000067000000}"/>
    <cellStyle name="40% - Accent1 2 2 2" xfId="57" xr:uid="{00000000-0005-0000-0000-000069000000}"/>
    <cellStyle name="40% - Accent1 2 2 3" xfId="59" xr:uid="{00000000-0005-0000-0000-00006B000000}"/>
    <cellStyle name="40% - Accent2 2" xfId="60" xr:uid="{00000000-0005-0000-0000-00006C000000}"/>
    <cellStyle name="40% - Accent2 2 2" xfId="62" xr:uid="{00000000-0005-0000-0000-00006E000000}"/>
    <cellStyle name="40% - Accent2 2 2 2" xfId="63" xr:uid="{00000000-0005-0000-0000-00006F000000}"/>
    <cellStyle name="40% - Accent2 2 2 3" xfId="64" xr:uid="{00000000-0005-0000-0000-000070000000}"/>
    <cellStyle name="40% - Accent3 2" xfId="66" xr:uid="{00000000-0005-0000-0000-000072000000}"/>
    <cellStyle name="40% - Accent3 2 2" xfId="67" xr:uid="{00000000-0005-0000-0000-000073000000}"/>
    <cellStyle name="40% - Accent3 2 2 2" xfId="68" xr:uid="{00000000-0005-0000-0000-000074000000}"/>
    <cellStyle name="40% - Accent3 2 2 3" xfId="69" xr:uid="{00000000-0005-0000-0000-000075000000}"/>
    <cellStyle name="40% - Accent4 2" xfId="70" xr:uid="{00000000-0005-0000-0000-000076000000}"/>
    <cellStyle name="40% - Accent4 2 2" xfId="73" xr:uid="{00000000-0005-0000-0000-000079000000}"/>
    <cellStyle name="40% - Accent4 2 2 2" xfId="74" xr:uid="{00000000-0005-0000-0000-00007A000000}"/>
    <cellStyle name="40% - Accent4 2 2 3" xfId="75" xr:uid="{00000000-0005-0000-0000-00007B000000}"/>
    <cellStyle name="40% - Accent5 2" xfId="76" xr:uid="{00000000-0005-0000-0000-00007C000000}"/>
    <cellStyle name="40% - Accent5 2 2" xfId="77" xr:uid="{00000000-0005-0000-0000-00007D000000}"/>
    <cellStyle name="40% - Accent5 2 2 2" xfId="78" xr:uid="{00000000-0005-0000-0000-00007E000000}"/>
    <cellStyle name="40% - Accent5 2 2 3" xfId="79" xr:uid="{00000000-0005-0000-0000-00007F000000}"/>
    <cellStyle name="40% - Accent6 2" xfId="80" xr:uid="{00000000-0005-0000-0000-000080000000}"/>
    <cellStyle name="40% - Accent6 2 2" xfId="82" xr:uid="{00000000-0005-0000-0000-000082000000}"/>
    <cellStyle name="40% - Accent6 2 2 2" xfId="83" xr:uid="{00000000-0005-0000-0000-000083000000}"/>
    <cellStyle name="40% - Accent6 2 2 3" xfId="42" xr:uid="{00000000-0005-0000-0000-00005A000000}"/>
    <cellStyle name="5x indented GHG Textfiels" xfId="84" xr:uid="{00000000-0005-0000-0000-000084000000}"/>
    <cellStyle name="60% - Accent1 2" xfId="85" xr:uid="{00000000-0005-0000-0000-000085000000}"/>
    <cellStyle name="60% - Accent1 2 2" xfId="86" xr:uid="{00000000-0005-0000-0000-000086000000}"/>
    <cellStyle name="60% - Accent1 2 2 2" xfId="87" xr:uid="{00000000-0005-0000-0000-000087000000}"/>
    <cellStyle name="60% - Accent1 2 2 3" xfId="88" xr:uid="{00000000-0005-0000-0000-000088000000}"/>
    <cellStyle name="60% - Accent2 2" xfId="89" xr:uid="{00000000-0005-0000-0000-000089000000}"/>
    <cellStyle name="60% - Accent2 2 2" xfId="91" xr:uid="{00000000-0005-0000-0000-00008B000000}"/>
    <cellStyle name="60% - Accent2 2 2 2" xfId="92" xr:uid="{00000000-0005-0000-0000-00008C000000}"/>
    <cellStyle name="60% - Accent2 2 2 3" xfId="94" xr:uid="{00000000-0005-0000-0000-00008E000000}"/>
    <cellStyle name="60% - Accent3 2" xfId="18" xr:uid="{00000000-0005-0000-0000-00002E000000}"/>
    <cellStyle name="60% - Accent3 2 2" xfId="96" xr:uid="{00000000-0005-0000-0000-000090000000}"/>
    <cellStyle name="60% - Accent3 2 2 2" xfId="98" xr:uid="{00000000-0005-0000-0000-000092000000}"/>
    <cellStyle name="60% - Accent3 2 2 3" xfId="99" xr:uid="{00000000-0005-0000-0000-000093000000}"/>
    <cellStyle name="60% - Accent4 2" xfId="100" xr:uid="{00000000-0005-0000-0000-000094000000}"/>
    <cellStyle name="60% - Accent4 2 2" xfId="102" xr:uid="{00000000-0005-0000-0000-000096000000}"/>
    <cellStyle name="60% - Accent4 2 2 2" xfId="104" xr:uid="{00000000-0005-0000-0000-000098000000}"/>
    <cellStyle name="60% - Accent4 2 2 3" xfId="65" xr:uid="{00000000-0005-0000-0000-000071000000}"/>
    <cellStyle name="60% - Accent5 2" xfId="105" xr:uid="{00000000-0005-0000-0000-000099000000}"/>
    <cellStyle name="60% - Accent5 2 2" xfId="106" xr:uid="{00000000-0005-0000-0000-00009A000000}"/>
    <cellStyle name="60% - Accent5 2 2 2" xfId="107" xr:uid="{00000000-0005-0000-0000-00009B000000}"/>
    <cellStyle name="60% - Accent5 2 2 3" xfId="108" xr:uid="{00000000-0005-0000-0000-00009C000000}"/>
    <cellStyle name="60% - Accent6 2" xfId="111" xr:uid="{00000000-0005-0000-0000-00009F000000}"/>
    <cellStyle name="60% - Accent6 2 2" xfId="113" xr:uid="{00000000-0005-0000-0000-0000A1000000}"/>
    <cellStyle name="60% - Accent6 2 2 2" xfId="114" xr:uid="{00000000-0005-0000-0000-0000A2000000}"/>
    <cellStyle name="60% - Accent6 2 2 3" xfId="116" xr:uid="{00000000-0005-0000-0000-0000A4000000}"/>
    <cellStyle name="Accent1 2" xfId="117" xr:uid="{00000000-0005-0000-0000-0000A5000000}"/>
    <cellStyle name="Accent1 2 2" xfId="119" xr:uid="{00000000-0005-0000-0000-0000A7000000}"/>
    <cellStyle name="Accent1 2 2 2" xfId="120" xr:uid="{00000000-0005-0000-0000-0000A8000000}"/>
    <cellStyle name="Accent1 2 2 3" xfId="121" xr:uid="{00000000-0005-0000-0000-0000A9000000}"/>
    <cellStyle name="Accent2 2" xfId="122" xr:uid="{00000000-0005-0000-0000-0000AA000000}"/>
    <cellStyle name="Accent2 2 2" xfId="30" xr:uid="{00000000-0005-0000-0000-00004D000000}"/>
    <cellStyle name="Accent2 2 2 2" xfId="110" xr:uid="{00000000-0005-0000-0000-00009E000000}"/>
    <cellStyle name="Accent2 2 2 3" xfId="124" xr:uid="{00000000-0005-0000-0000-0000AC000000}"/>
    <cellStyle name="Accent3 2" xfId="125" xr:uid="{00000000-0005-0000-0000-0000AD000000}"/>
    <cellStyle name="Accent3 2 2" xfId="126" xr:uid="{00000000-0005-0000-0000-0000AE000000}"/>
    <cellStyle name="Accent3 2 2 2" xfId="20" xr:uid="{00000000-0005-0000-0000-000033000000}"/>
    <cellStyle name="Accent3 2 2 3" xfId="21" xr:uid="{00000000-0005-0000-0000-000038000000}"/>
    <cellStyle name="Accent4 2" xfId="28" xr:uid="{00000000-0005-0000-0000-000049000000}"/>
    <cellStyle name="Accent4 2 2" xfId="129" xr:uid="{00000000-0005-0000-0000-0000B1000000}"/>
    <cellStyle name="Accent4 2 2 2" xfId="10" xr:uid="{00000000-0005-0000-0000-00001D000000}"/>
    <cellStyle name="Accent4 2 2 3" xfId="131" xr:uid="{00000000-0005-0000-0000-0000B3000000}"/>
    <cellStyle name="Accent5 2" xfId="132" xr:uid="{00000000-0005-0000-0000-0000B4000000}"/>
    <cellStyle name="Accent5 2 2" xfId="133" xr:uid="{00000000-0005-0000-0000-0000B5000000}"/>
    <cellStyle name="Accent5 2 2 2" xfId="134" xr:uid="{00000000-0005-0000-0000-0000B6000000}"/>
    <cellStyle name="Accent5 2 2 3" xfId="61" xr:uid="{00000000-0005-0000-0000-00006D000000}"/>
    <cellStyle name="Accent6 2" xfId="128" xr:uid="{00000000-0005-0000-0000-0000B0000000}"/>
    <cellStyle name="Accent6 2 2" xfId="9" xr:uid="{00000000-0005-0000-0000-00001C000000}"/>
    <cellStyle name="Accent6 2 2 2" xfId="136" xr:uid="{00000000-0005-0000-0000-0000B8000000}"/>
    <cellStyle name="Accent6 2 2 3" xfId="138" xr:uid="{00000000-0005-0000-0000-0000BA000000}"/>
    <cellStyle name="AggblueCels_1x" xfId="139" xr:uid="{00000000-0005-0000-0000-0000BB000000}"/>
    <cellStyle name="Bad 2" xfId="95" xr:uid="{00000000-0005-0000-0000-00008F000000}"/>
    <cellStyle name="Bad 2 2" xfId="97" xr:uid="{00000000-0005-0000-0000-000091000000}"/>
    <cellStyle name="Bad 2 2 2" xfId="140" xr:uid="{00000000-0005-0000-0000-0000BC000000}"/>
    <cellStyle name="Bad 2 2 3" xfId="142" xr:uid="{00000000-0005-0000-0000-0000BE000000}"/>
    <cellStyle name="Bold GHG Numbers (0.00)" xfId="143" xr:uid="{00000000-0005-0000-0000-0000BF000000}"/>
    <cellStyle name="Calculation 2" xfId="144" xr:uid="{00000000-0005-0000-0000-0000C0000000}"/>
    <cellStyle name="Calculation 2 2" xfId="7" xr:uid="{00000000-0005-0000-0000-000014000000}"/>
    <cellStyle name="Calculation 2 2 2" xfId="146" xr:uid="{00000000-0005-0000-0000-0000C2000000}"/>
    <cellStyle name="Calculation 2 2 2 2" xfId="148" xr:uid="{00000000-0005-0000-0000-0000C4000000}"/>
    <cellStyle name="Calculation 2 2 2 3" xfId="150" xr:uid="{00000000-0005-0000-0000-0000C6000000}"/>
    <cellStyle name="Calculation 2 3" xfId="151" xr:uid="{00000000-0005-0000-0000-0000C7000000}"/>
    <cellStyle name="Calculation 2 3 2" xfId="24" xr:uid="{00000000-0005-0000-0000-00003F000000}"/>
    <cellStyle name="Calculation 2 3 2 2" xfId="27" xr:uid="{00000000-0005-0000-0000-000048000000}"/>
    <cellStyle name="Calculation 2 3 2 3" xfId="152" xr:uid="{00000000-0005-0000-0000-0000C8000000}"/>
    <cellStyle name="Calculation 2 4" xfId="54" xr:uid="{00000000-0005-0000-0000-000066000000}"/>
    <cellStyle name="Calculation 2 4 2" xfId="56" xr:uid="{00000000-0005-0000-0000-000068000000}"/>
    <cellStyle name="Calculation 2 4 3" xfId="58" xr:uid="{00000000-0005-0000-0000-00006A000000}"/>
    <cellStyle name="Check Cell 2" xfId="155" xr:uid="{00000000-0005-0000-0000-0000CB000000}"/>
    <cellStyle name="Check Cell 2 2" xfId="156" xr:uid="{00000000-0005-0000-0000-0000CC000000}"/>
    <cellStyle name="Check Cell 2 2 2" xfId="157" xr:uid="{00000000-0005-0000-0000-0000CD000000}"/>
    <cellStyle name="Check Cell 2 2 3" xfId="158" xr:uid="{00000000-0005-0000-0000-0000CE000000}"/>
    <cellStyle name="Comma 2" xfId="159" xr:uid="{00000000-0005-0000-0000-0000CF000000}"/>
    <cellStyle name="Comma 2 2" xfId="160" xr:uid="{00000000-0005-0000-0000-0000D0000000}"/>
    <cellStyle name="Comma 2 3" xfId="161" xr:uid="{00000000-0005-0000-0000-0000D1000000}"/>
    <cellStyle name="Comma 2 4" xfId="15" xr:uid="{00000000-0005-0000-0000-000029000000}"/>
    <cellStyle name="Comma 2 5" xfId="162" xr:uid="{00000000-0005-0000-0000-0000D2000000}"/>
    <cellStyle name="Comma 2 6" xfId="164" xr:uid="{00000000-0005-0000-0000-0000D4000000}"/>
    <cellStyle name="Comma 3" xfId="166" xr:uid="{00000000-0005-0000-0000-0000D6000000}"/>
    <cellStyle name="Cover" xfId="52" xr:uid="{00000000-0005-0000-0000-000064000000}"/>
    <cellStyle name="Currency 2" xfId="167" xr:uid="{00000000-0005-0000-0000-0000D7000000}"/>
    <cellStyle name="Dezimal [0]_Tfz-Anzahl" xfId="72" xr:uid="{00000000-0005-0000-0000-000078000000}"/>
    <cellStyle name="Dezimal_Tfz-Anzahl" xfId="168" xr:uid="{00000000-0005-0000-0000-0000D8000000}"/>
    <cellStyle name="Euro" xfId="169" xr:uid="{00000000-0005-0000-0000-0000D9000000}"/>
    <cellStyle name="Euro 2" xfId="170" xr:uid="{00000000-0005-0000-0000-0000DA000000}"/>
    <cellStyle name="Explanatory Text 2" xfId="171" xr:uid="{00000000-0005-0000-0000-0000DB000000}"/>
    <cellStyle name="Good 2" xfId="172" xr:uid="{00000000-0005-0000-0000-0000DC000000}"/>
    <cellStyle name="Good 2 2" xfId="173" xr:uid="{00000000-0005-0000-0000-0000DD000000}"/>
    <cellStyle name="Good 2 2 2" xfId="175" xr:uid="{00000000-0005-0000-0000-0000DF000000}"/>
    <cellStyle name="Good 2 2 3" xfId="176" xr:uid="{00000000-0005-0000-0000-0000E0000000}"/>
    <cellStyle name="Heading" xfId="177" xr:uid="{00000000-0005-0000-0000-0000E1000000}"/>
    <cellStyle name="Heading 1 2" xfId="178" xr:uid="{00000000-0005-0000-0000-0000E2000000}"/>
    <cellStyle name="Heading 2 2" xfId="179" xr:uid="{00000000-0005-0000-0000-0000E3000000}"/>
    <cellStyle name="Heading 3 2" xfId="11" xr:uid="{00000000-0005-0000-0000-000020000000}"/>
    <cellStyle name="Heading 4 2" xfId="135" xr:uid="{00000000-0005-0000-0000-0000B7000000}"/>
    <cellStyle name="Hyperlink 2" xfId="180" xr:uid="{00000000-0005-0000-0000-0000E4000000}"/>
    <cellStyle name="Hyperlink 3" xfId="181" xr:uid="{00000000-0005-0000-0000-0000E5000000}"/>
    <cellStyle name="Hyperlink 4" xfId="182" xr:uid="{00000000-0005-0000-0000-0000E6000000}"/>
    <cellStyle name="Hyperlink 5" xfId="183" xr:uid="{00000000-0005-0000-0000-0000E7000000}"/>
    <cellStyle name="Hyperlink 6" xfId="184" xr:uid="{00000000-0005-0000-0000-0000E8000000}"/>
    <cellStyle name="Input 2" xfId="185" xr:uid="{00000000-0005-0000-0000-0000E9000000}"/>
    <cellStyle name="Input 2 2" xfId="186" xr:uid="{00000000-0005-0000-0000-0000EA000000}"/>
    <cellStyle name="Input 2 2 2" xfId="189" xr:uid="{00000000-0005-0000-0000-0000ED000000}"/>
    <cellStyle name="Input 2 2 2 2" xfId="192" xr:uid="{00000000-0005-0000-0000-0000F0000000}"/>
    <cellStyle name="Input 2 2 2 3" xfId="195" xr:uid="{00000000-0005-0000-0000-0000F3000000}"/>
    <cellStyle name="Input 2 3" xfId="196" xr:uid="{00000000-0005-0000-0000-0000F4000000}"/>
    <cellStyle name="Input 2 3 2" xfId="197" xr:uid="{00000000-0005-0000-0000-0000F5000000}"/>
    <cellStyle name="Input 2 3 2 2" xfId="163" xr:uid="{00000000-0005-0000-0000-0000D3000000}"/>
    <cellStyle name="Input 2 3 2 3" xfId="198" xr:uid="{00000000-0005-0000-0000-0000F6000000}"/>
    <cellStyle name="Input 2 4" xfId="199" xr:uid="{00000000-0005-0000-0000-0000F7000000}"/>
    <cellStyle name="Input 2 4 2" xfId="200" xr:uid="{00000000-0005-0000-0000-0000F8000000}"/>
    <cellStyle name="Input 2 4 3" xfId="201" xr:uid="{00000000-0005-0000-0000-0000F9000000}"/>
    <cellStyle name="InputCells12_BBorder_CRFReport-template" xfId="26" xr:uid="{00000000-0005-0000-0000-000047000000}"/>
    <cellStyle name="Linked Cell 2" xfId="202" xr:uid="{00000000-0005-0000-0000-0000FA000000}"/>
    <cellStyle name="Menu" xfId="13" xr:uid="{00000000-0005-0000-0000-000023000000}"/>
    <cellStyle name="Milliers [0]_03tabmat" xfId="203" xr:uid="{00000000-0005-0000-0000-0000FB000000}"/>
    <cellStyle name="Milliers_03tabmat" xfId="204" xr:uid="{00000000-0005-0000-0000-0000FC000000}"/>
    <cellStyle name="Monétaire [0]_03tabmat" xfId="19" xr:uid="{00000000-0005-0000-0000-000030000000}"/>
    <cellStyle name="Monétaire_03tabmat" xfId="205" xr:uid="{00000000-0005-0000-0000-0000FD000000}"/>
    <cellStyle name="Neutral 2" xfId="208" xr:uid="{00000000-0005-0000-0000-000000010000}"/>
    <cellStyle name="Neutral 2 2" xfId="209" xr:uid="{00000000-0005-0000-0000-000001010000}"/>
    <cellStyle name="Neutral 2 2 2" xfId="211" xr:uid="{00000000-0005-0000-0000-000003010000}"/>
    <cellStyle name="Neutral 2 2 3" xfId="188" xr:uid="{00000000-0005-0000-0000-0000EC000000}"/>
    <cellStyle name="Normal" xfId="0" builtinId="0"/>
    <cellStyle name="Normal 10" xfId="212" xr:uid="{00000000-0005-0000-0000-000004010000}"/>
    <cellStyle name="Normal 10 2" xfId="214" xr:uid="{00000000-0005-0000-0000-000006010000}"/>
    <cellStyle name="Normal 10 2 2" xfId="215" xr:uid="{00000000-0005-0000-0000-000007010000}"/>
    <cellStyle name="Normal 10 3" xfId="216" xr:uid="{00000000-0005-0000-0000-000008010000}"/>
    <cellStyle name="Normal 10 3 2" xfId="217" xr:uid="{00000000-0005-0000-0000-000009010000}"/>
    <cellStyle name="Normal 10 4" xfId="218" xr:uid="{00000000-0005-0000-0000-00000A010000}"/>
    <cellStyle name="Normal 11" xfId="219" xr:uid="{00000000-0005-0000-0000-00000B010000}"/>
    <cellStyle name="Normal 11 2" xfId="220" xr:uid="{00000000-0005-0000-0000-00000C010000}"/>
    <cellStyle name="Normal 12" xfId="154" xr:uid="{00000000-0005-0000-0000-0000CA000000}"/>
    <cellStyle name="Normal 13" xfId="222" xr:uid="{00000000-0005-0000-0000-00000E010000}"/>
    <cellStyle name="Normal 13 2" xfId="223" xr:uid="{00000000-0005-0000-0000-00000F010000}"/>
    <cellStyle name="Normal 13 3" xfId="90" xr:uid="{00000000-0005-0000-0000-00008A000000}"/>
    <cellStyle name="Normal 14" xfId="224" xr:uid="{00000000-0005-0000-0000-000010010000}"/>
    <cellStyle name="Normal 15" xfId="16" xr:uid="{00000000-0005-0000-0000-00002C000000}"/>
    <cellStyle name="Normal 16" xfId="38" xr:uid="{00000000-0005-0000-0000-000056000000}"/>
    <cellStyle name="Normal 17" xfId="207" xr:uid="{00000000-0005-0000-0000-0000FF000000}"/>
    <cellStyle name="Normal 2" xfId="225" xr:uid="{00000000-0005-0000-0000-000011010000}"/>
    <cellStyle name="Normal 2 2" xfId="226" xr:uid="{00000000-0005-0000-0000-000012010000}"/>
    <cellStyle name="Normal 2 3" xfId="227" xr:uid="{00000000-0005-0000-0000-000013010000}"/>
    <cellStyle name="Normal 2 4" xfId="228" xr:uid="{00000000-0005-0000-0000-000014010000}"/>
    <cellStyle name="Normal 3" xfId="230" xr:uid="{00000000-0005-0000-0000-000016010000}"/>
    <cellStyle name="Normal 3 2" xfId="231" xr:uid="{00000000-0005-0000-0000-000017010000}"/>
    <cellStyle name="Normal 3 3" xfId="118" xr:uid="{00000000-0005-0000-0000-0000A6000000}"/>
    <cellStyle name="Normal 3 4" xfId="232" xr:uid="{00000000-0005-0000-0000-000018010000}"/>
    <cellStyle name="Normal 3 5" xfId="31" xr:uid="{00000000-0005-0000-0000-00004F000000}"/>
    <cellStyle name="Normal 4" xfId="234" xr:uid="{00000000-0005-0000-0000-00001A010000}"/>
    <cellStyle name="Normal 4 2" xfId="115" xr:uid="{00000000-0005-0000-0000-0000A3000000}"/>
    <cellStyle name="Normal 4 2 2" xfId="235" xr:uid="{00000000-0005-0000-0000-00001B010000}"/>
    <cellStyle name="Normal 4 3" xfId="237" xr:uid="{00000000-0005-0000-0000-00001D010000}"/>
    <cellStyle name="Normal 4 3 2" xfId="238" xr:uid="{00000000-0005-0000-0000-00001E010000}"/>
    <cellStyle name="Normal 4 4" xfId="240" xr:uid="{00000000-0005-0000-0000-000020010000}"/>
    <cellStyle name="Normal 4 5" xfId="35" xr:uid="{00000000-0005-0000-0000-000053000000}"/>
    <cellStyle name="Normal 5" xfId="241" xr:uid="{00000000-0005-0000-0000-000021010000}"/>
    <cellStyle name="Normal 6" xfId="147" xr:uid="{00000000-0005-0000-0000-0000C3000000}"/>
    <cellStyle name="Normal 7" xfId="149" xr:uid="{00000000-0005-0000-0000-0000C5000000}"/>
    <cellStyle name="Normal 8" xfId="242" xr:uid="{00000000-0005-0000-0000-000022010000}"/>
    <cellStyle name="Normal 9" xfId="49" xr:uid="{00000000-0005-0000-0000-000061000000}"/>
    <cellStyle name="Normal GHG-Shade" xfId="4" xr:uid="{00000000-0005-0000-0000-000009000000}"/>
    <cellStyle name="Note 2" xfId="165" xr:uid="{00000000-0005-0000-0000-0000D5000000}"/>
    <cellStyle name="Note 2 2" xfId="244" xr:uid="{00000000-0005-0000-0000-000024010000}"/>
    <cellStyle name="Note 2 2 2" xfId="245" xr:uid="{00000000-0005-0000-0000-000025010000}"/>
    <cellStyle name="Note 2 2 2 2" xfId="246" xr:uid="{00000000-0005-0000-0000-000026010000}"/>
    <cellStyle name="Note 2 2 2 3" xfId="247" xr:uid="{00000000-0005-0000-0000-000027010000}"/>
    <cellStyle name="Note 2 3" xfId="248" xr:uid="{00000000-0005-0000-0000-000028010000}"/>
    <cellStyle name="Note 2 3 2" xfId="249" xr:uid="{00000000-0005-0000-0000-000029010000}"/>
    <cellStyle name="Note 2 3 3" xfId="81" xr:uid="{00000000-0005-0000-0000-000081000000}"/>
    <cellStyle name="Output 2" xfId="250" xr:uid="{00000000-0005-0000-0000-00002A010000}"/>
    <cellStyle name="Output 2 2" xfId="251" xr:uid="{00000000-0005-0000-0000-00002B010000}"/>
    <cellStyle name="Output 2 2 2" xfId="252" xr:uid="{00000000-0005-0000-0000-00002C010000}"/>
    <cellStyle name="Output 2 2 2 2" xfId="130" xr:uid="{00000000-0005-0000-0000-0000B2000000}"/>
    <cellStyle name="Output 2 2 2 3" xfId="254" xr:uid="{00000000-0005-0000-0000-00002E010000}"/>
    <cellStyle name="Output 2 3" xfId="5" xr:uid="{00000000-0005-0000-0000-00000E000000}"/>
    <cellStyle name="Output 2 3 2" xfId="153" xr:uid="{00000000-0005-0000-0000-0000C9000000}"/>
    <cellStyle name="Output 2 3 3" xfId="221" xr:uid="{00000000-0005-0000-0000-00000D010000}"/>
    <cellStyle name="Percent 10" xfId="255" xr:uid="{00000000-0005-0000-0000-00002F010000}"/>
    <cellStyle name="Percent 10 2" xfId="236" xr:uid="{00000000-0005-0000-0000-00001C010000}"/>
    <cellStyle name="Percent 10 3" xfId="239" xr:uid="{00000000-0005-0000-0000-00001F010000}"/>
    <cellStyle name="Percent 2" xfId="256" xr:uid="{00000000-0005-0000-0000-000030010000}"/>
    <cellStyle name="Percent 2 2" xfId="257" xr:uid="{00000000-0005-0000-0000-000031010000}"/>
    <cellStyle name="Percent 2 3" xfId="258" xr:uid="{00000000-0005-0000-0000-000032010000}"/>
    <cellStyle name="Percent 2 4" xfId="174" xr:uid="{00000000-0005-0000-0000-0000DE000000}"/>
    <cellStyle name="Percent 3" xfId="71" xr:uid="{00000000-0005-0000-0000-000077000000}"/>
    <cellStyle name="Percent 4" xfId="2" xr:uid="{00000000-0005-0000-0000-000005000000}"/>
    <cellStyle name="Percent 5" xfId="109" xr:uid="{00000000-0005-0000-0000-00009D000000}"/>
    <cellStyle name="Percent 5 2" xfId="112" xr:uid="{00000000-0005-0000-0000-0000A0000000}"/>
    <cellStyle name="Percent 6" xfId="123" xr:uid="{00000000-0005-0000-0000-0000AB000000}"/>
    <cellStyle name="Percent 7" xfId="259" xr:uid="{00000000-0005-0000-0000-000033010000}"/>
    <cellStyle name="Percent 8" xfId="260" xr:uid="{00000000-0005-0000-0000-000034010000}"/>
    <cellStyle name="Percent 9" xfId="243" xr:uid="{00000000-0005-0000-0000-000023010000}"/>
    <cellStyle name="Publication_style" xfId="261" xr:uid="{00000000-0005-0000-0000-000035010000}"/>
    <cellStyle name="Refdb standard" xfId="262" xr:uid="{00000000-0005-0000-0000-000036010000}"/>
    <cellStyle name="Refdb standard 2" xfId="263" xr:uid="{00000000-0005-0000-0000-000037010000}"/>
    <cellStyle name="Shade" xfId="264" xr:uid="{00000000-0005-0000-0000-000038010000}"/>
    <cellStyle name="Shade 2" xfId="265" xr:uid="{00000000-0005-0000-0000-000039010000}"/>
    <cellStyle name="Shade 3" xfId="266" xr:uid="{00000000-0005-0000-0000-00003A010000}"/>
    <cellStyle name="Source" xfId="267" xr:uid="{00000000-0005-0000-0000-00003B010000}"/>
    <cellStyle name="Source Hed" xfId="141" xr:uid="{00000000-0005-0000-0000-0000BD000000}"/>
    <cellStyle name="Source Text" xfId="127" xr:uid="{00000000-0005-0000-0000-0000AF000000}"/>
    <cellStyle name="Standard_E00seit45" xfId="268" xr:uid="{00000000-0005-0000-0000-00003C010000}"/>
    <cellStyle name="Style 21" xfId="270" xr:uid="{00000000-0005-0000-0000-00003E010000}"/>
    <cellStyle name="Style 21 2" xfId="271" xr:uid="{00000000-0005-0000-0000-00003F010000}"/>
    <cellStyle name="Style 22" xfId="210" xr:uid="{00000000-0005-0000-0000-000002010000}"/>
    <cellStyle name="Style 22 2" xfId="272" xr:uid="{00000000-0005-0000-0000-000040010000}"/>
    <cellStyle name="Style 23" xfId="187" xr:uid="{00000000-0005-0000-0000-0000EB000000}"/>
    <cellStyle name="Style 23 2" xfId="191" xr:uid="{00000000-0005-0000-0000-0000EF000000}"/>
    <cellStyle name="Style 24" xfId="273" xr:uid="{00000000-0005-0000-0000-000041010000}"/>
    <cellStyle name="Style 24 2" xfId="274" xr:uid="{00000000-0005-0000-0000-000042010000}"/>
    <cellStyle name="Style 29" xfId="275" xr:uid="{00000000-0005-0000-0000-000043010000}"/>
    <cellStyle name="Style 29 2" xfId="253" xr:uid="{00000000-0005-0000-0000-00002D010000}"/>
    <cellStyle name="Style 30" xfId="190" xr:uid="{00000000-0005-0000-0000-0000EE000000}"/>
    <cellStyle name="Style 30 2" xfId="276" xr:uid="{00000000-0005-0000-0000-000044010000}"/>
    <cellStyle name="Style 31" xfId="194" xr:uid="{00000000-0005-0000-0000-0000F2000000}"/>
    <cellStyle name="Style 31 2" xfId="277" xr:uid="{00000000-0005-0000-0000-000045010000}"/>
    <cellStyle name="Style 32" xfId="101" xr:uid="{00000000-0005-0000-0000-000095000000}"/>
    <cellStyle name="Style 32 2" xfId="103" xr:uid="{00000000-0005-0000-0000-000097000000}"/>
    <cellStyle name="Title 2" xfId="22" xr:uid="{00000000-0005-0000-0000-00003A000000}"/>
    <cellStyle name="Title-1" xfId="229" xr:uid="{00000000-0005-0000-0000-000015010000}"/>
    <cellStyle name="Title-2" xfId="233" xr:uid="{00000000-0005-0000-0000-000019010000}"/>
    <cellStyle name="Titre ligne" xfId="93" xr:uid="{00000000-0005-0000-0000-00008D000000}"/>
    <cellStyle name="Total 2" xfId="278" xr:uid="{00000000-0005-0000-0000-000046010000}"/>
    <cellStyle name="Total 2 2" xfId="269" xr:uid="{00000000-0005-0000-0000-00003D010000}"/>
    <cellStyle name="Total intermediaire" xfId="279" xr:uid="{00000000-0005-0000-0000-000047010000}"/>
    <cellStyle name="Tusenskille [0]_rob4-mon.xls Diagram 1" xfId="280" xr:uid="{00000000-0005-0000-0000-000048010000}"/>
    <cellStyle name="Tusenskille_rob4-mon.xls Diagram 1" xfId="137" xr:uid="{00000000-0005-0000-0000-0000B9000000}"/>
    <cellStyle name="Valuta [0]_rob4-mon.xls Diagram 1" xfId="193" xr:uid="{00000000-0005-0000-0000-0000F1000000}"/>
    <cellStyle name="Valuta_rob4-mon.xls Diagram 1" xfId="1" xr:uid="{00000000-0005-0000-0000-000004000000}"/>
    <cellStyle name="Währung [0]_Excel2" xfId="206" xr:uid="{00000000-0005-0000-0000-0000FE000000}"/>
    <cellStyle name="Währung_Excel2" xfId="281" xr:uid="{00000000-0005-0000-0000-000049010000}"/>
    <cellStyle name="Warning Text 2" xfId="145" xr:uid="{00000000-0005-0000-0000-0000C1000000}"/>
    <cellStyle name="Year" xfId="282" xr:uid="{00000000-0005-0000-0000-00004A010000}"/>
    <cellStyle name="Обычный_2++_CRFReport-template" xfId="213" xr:uid="{00000000-0005-0000-0000-000005010000}"/>
  </cellStyles>
  <dxfs count="3"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Medium9"/>
  <colors>
    <mruColors>
      <color rgb="FF7AB800"/>
      <color rgb="FF00B0D2"/>
      <color rgb="FF008B95"/>
      <color rgb="FF63C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Electricity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[0]!Date</c:f>
              <c:numCache>
                <c:formatCode>dd/mm/yyyy;@</c:formatCode>
                <c:ptCount val="282"/>
                <c:pt idx="0">
                  <c:v>44613</c:v>
                </c:pt>
                <c:pt idx="1">
                  <c:v>44614</c:v>
                </c:pt>
                <c:pt idx="2">
                  <c:v>44615</c:v>
                </c:pt>
                <c:pt idx="3">
                  <c:v>44616</c:v>
                </c:pt>
                <c:pt idx="4">
                  <c:v>44617</c:v>
                </c:pt>
                <c:pt idx="5">
                  <c:v>44618</c:v>
                </c:pt>
                <c:pt idx="6">
                  <c:v>44619</c:v>
                </c:pt>
                <c:pt idx="7">
                  <c:v>44620</c:v>
                </c:pt>
                <c:pt idx="8">
                  <c:v>44621</c:v>
                </c:pt>
                <c:pt idx="9">
                  <c:v>44622</c:v>
                </c:pt>
                <c:pt idx="10">
                  <c:v>44623</c:v>
                </c:pt>
                <c:pt idx="11">
                  <c:v>44624</c:v>
                </c:pt>
                <c:pt idx="12">
                  <c:v>44625</c:v>
                </c:pt>
                <c:pt idx="13">
                  <c:v>44626</c:v>
                </c:pt>
                <c:pt idx="14">
                  <c:v>44627</c:v>
                </c:pt>
                <c:pt idx="15">
                  <c:v>44628</c:v>
                </c:pt>
                <c:pt idx="16">
                  <c:v>44629</c:v>
                </c:pt>
                <c:pt idx="17">
                  <c:v>44630</c:v>
                </c:pt>
                <c:pt idx="18">
                  <c:v>44631</c:v>
                </c:pt>
                <c:pt idx="19">
                  <c:v>44632</c:v>
                </c:pt>
                <c:pt idx="20">
                  <c:v>44633</c:v>
                </c:pt>
                <c:pt idx="21">
                  <c:v>44634</c:v>
                </c:pt>
                <c:pt idx="22">
                  <c:v>44635</c:v>
                </c:pt>
                <c:pt idx="23">
                  <c:v>44636</c:v>
                </c:pt>
                <c:pt idx="24">
                  <c:v>44637</c:v>
                </c:pt>
                <c:pt idx="25">
                  <c:v>44638</c:v>
                </c:pt>
                <c:pt idx="26">
                  <c:v>44639</c:v>
                </c:pt>
                <c:pt idx="27">
                  <c:v>44640</c:v>
                </c:pt>
                <c:pt idx="28">
                  <c:v>44641</c:v>
                </c:pt>
                <c:pt idx="29">
                  <c:v>44642</c:v>
                </c:pt>
                <c:pt idx="30">
                  <c:v>44643</c:v>
                </c:pt>
                <c:pt idx="31">
                  <c:v>44644</c:v>
                </c:pt>
                <c:pt idx="32">
                  <c:v>44645</c:v>
                </c:pt>
                <c:pt idx="33">
                  <c:v>44646</c:v>
                </c:pt>
                <c:pt idx="34">
                  <c:v>44647</c:v>
                </c:pt>
                <c:pt idx="35">
                  <c:v>44648</c:v>
                </c:pt>
                <c:pt idx="36">
                  <c:v>44649</c:v>
                </c:pt>
                <c:pt idx="37">
                  <c:v>44650</c:v>
                </c:pt>
                <c:pt idx="38">
                  <c:v>44651</c:v>
                </c:pt>
                <c:pt idx="39">
                  <c:v>44652</c:v>
                </c:pt>
                <c:pt idx="40">
                  <c:v>44653</c:v>
                </c:pt>
                <c:pt idx="41">
                  <c:v>44654</c:v>
                </c:pt>
                <c:pt idx="42">
                  <c:v>44655</c:v>
                </c:pt>
                <c:pt idx="43">
                  <c:v>44656</c:v>
                </c:pt>
                <c:pt idx="44">
                  <c:v>44657</c:v>
                </c:pt>
                <c:pt idx="45">
                  <c:v>44658</c:v>
                </c:pt>
                <c:pt idx="46">
                  <c:v>44659</c:v>
                </c:pt>
                <c:pt idx="47">
                  <c:v>44660</c:v>
                </c:pt>
                <c:pt idx="48">
                  <c:v>44661</c:v>
                </c:pt>
                <c:pt idx="49">
                  <c:v>44662</c:v>
                </c:pt>
                <c:pt idx="50">
                  <c:v>44663</c:v>
                </c:pt>
                <c:pt idx="51">
                  <c:v>44664</c:v>
                </c:pt>
                <c:pt idx="52">
                  <c:v>44665</c:v>
                </c:pt>
                <c:pt idx="53">
                  <c:v>44666</c:v>
                </c:pt>
                <c:pt idx="54">
                  <c:v>44667</c:v>
                </c:pt>
                <c:pt idx="55">
                  <c:v>44668</c:v>
                </c:pt>
                <c:pt idx="56">
                  <c:v>44669</c:v>
                </c:pt>
                <c:pt idx="57">
                  <c:v>44670</c:v>
                </c:pt>
                <c:pt idx="58">
                  <c:v>44671</c:v>
                </c:pt>
                <c:pt idx="59">
                  <c:v>44672</c:v>
                </c:pt>
                <c:pt idx="60">
                  <c:v>44673</c:v>
                </c:pt>
                <c:pt idx="61">
                  <c:v>44674</c:v>
                </c:pt>
                <c:pt idx="62">
                  <c:v>44675</c:v>
                </c:pt>
                <c:pt idx="63">
                  <c:v>44676</c:v>
                </c:pt>
                <c:pt idx="64">
                  <c:v>44677</c:v>
                </c:pt>
                <c:pt idx="65">
                  <c:v>44678</c:v>
                </c:pt>
                <c:pt idx="66">
                  <c:v>44679</c:v>
                </c:pt>
                <c:pt idx="67">
                  <c:v>44680</c:v>
                </c:pt>
                <c:pt idx="68">
                  <c:v>44681</c:v>
                </c:pt>
                <c:pt idx="69">
                  <c:v>44682</c:v>
                </c:pt>
                <c:pt idx="70">
                  <c:v>44683</c:v>
                </c:pt>
                <c:pt idx="71">
                  <c:v>44684</c:v>
                </c:pt>
                <c:pt idx="72">
                  <c:v>44685</c:v>
                </c:pt>
                <c:pt idx="73">
                  <c:v>44686</c:v>
                </c:pt>
                <c:pt idx="74">
                  <c:v>44687</c:v>
                </c:pt>
                <c:pt idx="75">
                  <c:v>44688</c:v>
                </c:pt>
                <c:pt idx="76">
                  <c:v>44689</c:v>
                </c:pt>
                <c:pt idx="77">
                  <c:v>44690</c:v>
                </c:pt>
                <c:pt idx="78">
                  <c:v>44691</c:v>
                </c:pt>
                <c:pt idx="79">
                  <c:v>44692</c:v>
                </c:pt>
                <c:pt idx="80">
                  <c:v>44693</c:v>
                </c:pt>
                <c:pt idx="81">
                  <c:v>44694</c:v>
                </c:pt>
                <c:pt idx="82">
                  <c:v>44695</c:v>
                </c:pt>
                <c:pt idx="83">
                  <c:v>44696</c:v>
                </c:pt>
                <c:pt idx="84">
                  <c:v>44697</c:v>
                </c:pt>
                <c:pt idx="85">
                  <c:v>44698</c:v>
                </c:pt>
                <c:pt idx="86">
                  <c:v>44699</c:v>
                </c:pt>
                <c:pt idx="87">
                  <c:v>44700</c:v>
                </c:pt>
                <c:pt idx="88">
                  <c:v>44701</c:v>
                </c:pt>
                <c:pt idx="89">
                  <c:v>44702</c:v>
                </c:pt>
                <c:pt idx="90">
                  <c:v>44703</c:v>
                </c:pt>
                <c:pt idx="91">
                  <c:v>44704</c:v>
                </c:pt>
                <c:pt idx="92">
                  <c:v>44705</c:v>
                </c:pt>
                <c:pt idx="93">
                  <c:v>44706</c:v>
                </c:pt>
                <c:pt idx="94">
                  <c:v>44707</c:v>
                </c:pt>
                <c:pt idx="95">
                  <c:v>44708</c:v>
                </c:pt>
                <c:pt idx="96">
                  <c:v>44709</c:v>
                </c:pt>
                <c:pt idx="97">
                  <c:v>44710</c:v>
                </c:pt>
                <c:pt idx="98">
                  <c:v>44711</c:v>
                </c:pt>
                <c:pt idx="99">
                  <c:v>44712</c:v>
                </c:pt>
                <c:pt idx="100">
                  <c:v>44713</c:v>
                </c:pt>
                <c:pt idx="101">
                  <c:v>44714</c:v>
                </c:pt>
                <c:pt idx="102">
                  <c:v>44715</c:v>
                </c:pt>
                <c:pt idx="103">
                  <c:v>44716</c:v>
                </c:pt>
                <c:pt idx="104">
                  <c:v>44717</c:v>
                </c:pt>
                <c:pt idx="105">
                  <c:v>44718</c:v>
                </c:pt>
                <c:pt idx="106">
                  <c:v>44719</c:v>
                </c:pt>
                <c:pt idx="107">
                  <c:v>44720</c:v>
                </c:pt>
                <c:pt idx="108">
                  <c:v>44721</c:v>
                </c:pt>
                <c:pt idx="109">
                  <c:v>44722</c:v>
                </c:pt>
                <c:pt idx="110">
                  <c:v>44723</c:v>
                </c:pt>
                <c:pt idx="111">
                  <c:v>44724</c:v>
                </c:pt>
                <c:pt idx="112">
                  <c:v>44725</c:v>
                </c:pt>
                <c:pt idx="113">
                  <c:v>44726</c:v>
                </c:pt>
                <c:pt idx="114">
                  <c:v>44727</c:v>
                </c:pt>
                <c:pt idx="115">
                  <c:v>44728</c:v>
                </c:pt>
                <c:pt idx="116">
                  <c:v>44729</c:v>
                </c:pt>
                <c:pt idx="117">
                  <c:v>44730</c:v>
                </c:pt>
                <c:pt idx="118">
                  <c:v>44731</c:v>
                </c:pt>
                <c:pt idx="119">
                  <c:v>44732</c:v>
                </c:pt>
                <c:pt idx="120">
                  <c:v>44733</c:v>
                </c:pt>
                <c:pt idx="121">
                  <c:v>44734</c:v>
                </c:pt>
                <c:pt idx="122">
                  <c:v>44735</c:v>
                </c:pt>
                <c:pt idx="123">
                  <c:v>44736</c:v>
                </c:pt>
                <c:pt idx="124">
                  <c:v>44737</c:v>
                </c:pt>
                <c:pt idx="125">
                  <c:v>44738</c:v>
                </c:pt>
                <c:pt idx="126">
                  <c:v>44739</c:v>
                </c:pt>
                <c:pt idx="127">
                  <c:v>44740</c:v>
                </c:pt>
                <c:pt idx="128">
                  <c:v>44741</c:v>
                </c:pt>
                <c:pt idx="129">
                  <c:v>44742</c:v>
                </c:pt>
                <c:pt idx="130">
                  <c:v>44743</c:v>
                </c:pt>
                <c:pt idx="131">
                  <c:v>44744</c:v>
                </c:pt>
                <c:pt idx="132">
                  <c:v>44745</c:v>
                </c:pt>
                <c:pt idx="133">
                  <c:v>44746</c:v>
                </c:pt>
                <c:pt idx="134">
                  <c:v>44747</c:v>
                </c:pt>
                <c:pt idx="135">
                  <c:v>44748</c:v>
                </c:pt>
                <c:pt idx="136">
                  <c:v>44749</c:v>
                </c:pt>
                <c:pt idx="137">
                  <c:v>44750</c:v>
                </c:pt>
                <c:pt idx="138">
                  <c:v>44751</c:v>
                </c:pt>
                <c:pt idx="139">
                  <c:v>44752</c:v>
                </c:pt>
                <c:pt idx="140">
                  <c:v>44753</c:v>
                </c:pt>
                <c:pt idx="141">
                  <c:v>44754</c:v>
                </c:pt>
                <c:pt idx="142">
                  <c:v>44755</c:v>
                </c:pt>
                <c:pt idx="143">
                  <c:v>44756</c:v>
                </c:pt>
                <c:pt idx="144">
                  <c:v>44757</c:v>
                </c:pt>
                <c:pt idx="145">
                  <c:v>44758</c:v>
                </c:pt>
                <c:pt idx="146">
                  <c:v>44759</c:v>
                </c:pt>
                <c:pt idx="147">
                  <c:v>44760</c:v>
                </c:pt>
                <c:pt idx="148">
                  <c:v>44761</c:v>
                </c:pt>
                <c:pt idx="149">
                  <c:v>44762</c:v>
                </c:pt>
                <c:pt idx="150">
                  <c:v>44763</c:v>
                </c:pt>
                <c:pt idx="151">
                  <c:v>44764</c:v>
                </c:pt>
                <c:pt idx="152">
                  <c:v>44765</c:v>
                </c:pt>
                <c:pt idx="153">
                  <c:v>44766</c:v>
                </c:pt>
                <c:pt idx="154">
                  <c:v>44767</c:v>
                </c:pt>
                <c:pt idx="155">
                  <c:v>44768</c:v>
                </c:pt>
                <c:pt idx="156">
                  <c:v>44769</c:v>
                </c:pt>
                <c:pt idx="157">
                  <c:v>44770</c:v>
                </c:pt>
                <c:pt idx="158">
                  <c:v>44771</c:v>
                </c:pt>
                <c:pt idx="159">
                  <c:v>44772</c:v>
                </c:pt>
                <c:pt idx="160">
                  <c:v>44773</c:v>
                </c:pt>
                <c:pt idx="161">
                  <c:v>44774</c:v>
                </c:pt>
                <c:pt idx="162">
                  <c:v>44775</c:v>
                </c:pt>
                <c:pt idx="163">
                  <c:v>44776</c:v>
                </c:pt>
                <c:pt idx="164">
                  <c:v>44777</c:v>
                </c:pt>
                <c:pt idx="165">
                  <c:v>44778</c:v>
                </c:pt>
                <c:pt idx="166">
                  <c:v>44779</c:v>
                </c:pt>
                <c:pt idx="167">
                  <c:v>44780</c:v>
                </c:pt>
                <c:pt idx="168">
                  <c:v>44781</c:v>
                </c:pt>
                <c:pt idx="169">
                  <c:v>44782</c:v>
                </c:pt>
                <c:pt idx="170">
                  <c:v>44783</c:v>
                </c:pt>
                <c:pt idx="171">
                  <c:v>44784</c:v>
                </c:pt>
                <c:pt idx="172">
                  <c:v>44785</c:v>
                </c:pt>
                <c:pt idx="173">
                  <c:v>44786</c:v>
                </c:pt>
                <c:pt idx="174">
                  <c:v>44787</c:v>
                </c:pt>
                <c:pt idx="175">
                  <c:v>44788</c:v>
                </c:pt>
                <c:pt idx="176">
                  <c:v>44789</c:v>
                </c:pt>
                <c:pt idx="177">
                  <c:v>44790</c:v>
                </c:pt>
                <c:pt idx="178">
                  <c:v>44791</c:v>
                </c:pt>
                <c:pt idx="179">
                  <c:v>44792</c:v>
                </c:pt>
                <c:pt idx="180">
                  <c:v>44793</c:v>
                </c:pt>
                <c:pt idx="181">
                  <c:v>44794</c:v>
                </c:pt>
                <c:pt idx="182">
                  <c:v>44795</c:v>
                </c:pt>
                <c:pt idx="183">
                  <c:v>44796</c:v>
                </c:pt>
                <c:pt idx="184">
                  <c:v>44797</c:v>
                </c:pt>
                <c:pt idx="185">
                  <c:v>44798</c:v>
                </c:pt>
                <c:pt idx="186">
                  <c:v>44799</c:v>
                </c:pt>
                <c:pt idx="187">
                  <c:v>44800</c:v>
                </c:pt>
                <c:pt idx="188">
                  <c:v>44801</c:v>
                </c:pt>
                <c:pt idx="189">
                  <c:v>44802</c:v>
                </c:pt>
                <c:pt idx="190">
                  <c:v>44803</c:v>
                </c:pt>
                <c:pt idx="191">
                  <c:v>44804</c:v>
                </c:pt>
                <c:pt idx="192">
                  <c:v>44805</c:v>
                </c:pt>
                <c:pt idx="193">
                  <c:v>44806</c:v>
                </c:pt>
                <c:pt idx="194">
                  <c:v>44807</c:v>
                </c:pt>
                <c:pt idx="195">
                  <c:v>44808</c:v>
                </c:pt>
                <c:pt idx="196">
                  <c:v>44809</c:v>
                </c:pt>
                <c:pt idx="197">
                  <c:v>44810</c:v>
                </c:pt>
                <c:pt idx="198">
                  <c:v>44811</c:v>
                </c:pt>
                <c:pt idx="199">
                  <c:v>44812</c:v>
                </c:pt>
                <c:pt idx="200">
                  <c:v>44813</c:v>
                </c:pt>
                <c:pt idx="201">
                  <c:v>44814</c:v>
                </c:pt>
                <c:pt idx="202">
                  <c:v>44815</c:v>
                </c:pt>
                <c:pt idx="203">
                  <c:v>44816</c:v>
                </c:pt>
                <c:pt idx="204">
                  <c:v>44817</c:v>
                </c:pt>
                <c:pt idx="205">
                  <c:v>44818</c:v>
                </c:pt>
                <c:pt idx="206">
                  <c:v>44819</c:v>
                </c:pt>
                <c:pt idx="207">
                  <c:v>44820</c:v>
                </c:pt>
                <c:pt idx="208">
                  <c:v>44821</c:v>
                </c:pt>
                <c:pt idx="209">
                  <c:v>44822</c:v>
                </c:pt>
                <c:pt idx="210">
                  <c:v>44823</c:v>
                </c:pt>
                <c:pt idx="211">
                  <c:v>44824</c:v>
                </c:pt>
                <c:pt idx="212">
                  <c:v>44825</c:v>
                </c:pt>
                <c:pt idx="213">
                  <c:v>44826</c:v>
                </c:pt>
                <c:pt idx="214">
                  <c:v>44827</c:v>
                </c:pt>
                <c:pt idx="215">
                  <c:v>44828</c:v>
                </c:pt>
                <c:pt idx="216">
                  <c:v>44829</c:v>
                </c:pt>
                <c:pt idx="217">
                  <c:v>44830</c:v>
                </c:pt>
                <c:pt idx="218">
                  <c:v>44831</c:v>
                </c:pt>
                <c:pt idx="219">
                  <c:v>44832</c:v>
                </c:pt>
                <c:pt idx="220">
                  <c:v>44833</c:v>
                </c:pt>
                <c:pt idx="221">
                  <c:v>44834</c:v>
                </c:pt>
                <c:pt idx="222">
                  <c:v>44835</c:v>
                </c:pt>
                <c:pt idx="223">
                  <c:v>44836</c:v>
                </c:pt>
                <c:pt idx="224">
                  <c:v>44837</c:v>
                </c:pt>
                <c:pt idx="225">
                  <c:v>44838</c:v>
                </c:pt>
                <c:pt idx="226">
                  <c:v>44839</c:v>
                </c:pt>
                <c:pt idx="227">
                  <c:v>44840</c:v>
                </c:pt>
                <c:pt idx="228">
                  <c:v>44841</c:v>
                </c:pt>
                <c:pt idx="229">
                  <c:v>44842</c:v>
                </c:pt>
                <c:pt idx="230">
                  <c:v>44843</c:v>
                </c:pt>
                <c:pt idx="231">
                  <c:v>44844</c:v>
                </c:pt>
                <c:pt idx="232">
                  <c:v>44845</c:v>
                </c:pt>
                <c:pt idx="233">
                  <c:v>44846</c:v>
                </c:pt>
                <c:pt idx="234">
                  <c:v>44847</c:v>
                </c:pt>
                <c:pt idx="235">
                  <c:v>44848</c:v>
                </c:pt>
                <c:pt idx="236">
                  <c:v>44849</c:v>
                </c:pt>
                <c:pt idx="237">
                  <c:v>44850</c:v>
                </c:pt>
                <c:pt idx="238">
                  <c:v>44851</c:v>
                </c:pt>
                <c:pt idx="239">
                  <c:v>44852</c:v>
                </c:pt>
                <c:pt idx="240">
                  <c:v>44853</c:v>
                </c:pt>
                <c:pt idx="241">
                  <c:v>44854</c:v>
                </c:pt>
                <c:pt idx="242">
                  <c:v>44855</c:v>
                </c:pt>
                <c:pt idx="243">
                  <c:v>44856</c:v>
                </c:pt>
                <c:pt idx="244">
                  <c:v>44857</c:v>
                </c:pt>
                <c:pt idx="245">
                  <c:v>44858</c:v>
                </c:pt>
                <c:pt idx="246">
                  <c:v>44859</c:v>
                </c:pt>
                <c:pt idx="247">
                  <c:v>44860</c:v>
                </c:pt>
                <c:pt idx="248">
                  <c:v>44861</c:v>
                </c:pt>
                <c:pt idx="249">
                  <c:v>44862</c:v>
                </c:pt>
                <c:pt idx="250">
                  <c:v>44863</c:v>
                </c:pt>
                <c:pt idx="251">
                  <c:v>44864</c:v>
                </c:pt>
                <c:pt idx="252">
                  <c:v>44865</c:v>
                </c:pt>
                <c:pt idx="253">
                  <c:v>44866</c:v>
                </c:pt>
                <c:pt idx="254">
                  <c:v>44867</c:v>
                </c:pt>
                <c:pt idx="255">
                  <c:v>44868</c:v>
                </c:pt>
                <c:pt idx="256">
                  <c:v>44869</c:v>
                </c:pt>
                <c:pt idx="257">
                  <c:v>44870</c:v>
                </c:pt>
                <c:pt idx="258">
                  <c:v>44871</c:v>
                </c:pt>
                <c:pt idx="259">
                  <c:v>44872</c:v>
                </c:pt>
                <c:pt idx="260">
                  <c:v>44873</c:v>
                </c:pt>
                <c:pt idx="261">
                  <c:v>44874</c:v>
                </c:pt>
                <c:pt idx="262">
                  <c:v>44875</c:v>
                </c:pt>
                <c:pt idx="263">
                  <c:v>44876</c:v>
                </c:pt>
                <c:pt idx="264">
                  <c:v>44877</c:v>
                </c:pt>
                <c:pt idx="265">
                  <c:v>44878</c:v>
                </c:pt>
                <c:pt idx="266">
                  <c:v>44879</c:v>
                </c:pt>
                <c:pt idx="267">
                  <c:v>44880</c:v>
                </c:pt>
                <c:pt idx="268">
                  <c:v>44881</c:v>
                </c:pt>
                <c:pt idx="269">
                  <c:v>44882</c:v>
                </c:pt>
                <c:pt idx="270">
                  <c:v>44883</c:v>
                </c:pt>
                <c:pt idx="271">
                  <c:v>44884</c:v>
                </c:pt>
                <c:pt idx="272">
                  <c:v>44885</c:v>
                </c:pt>
                <c:pt idx="273">
                  <c:v>44886</c:v>
                </c:pt>
                <c:pt idx="274">
                  <c:v>44887</c:v>
                </c:pt>
              </c:numCache>
            </c:numRef>
          </c:cat>
          <c:val>
            <c:numRef>
              <c:f>[0]!Consumption</c:f>
              <c:numCache>
                <c:formatCode>0.000</c:formatCode>
                <c:ptCount val="797"/>
                <c:pt idx="0">
                  <c:v>22.857142857142858</c:v>
                </c:pt>
                <c:pt idx="1">
                  <c:v>22</c:v>
                </c:pt>
                <c:pt idx="2">
                  <c:v>18</c:v>
                </c:pt>
                <c:pt idx="3">
                  <c:v>18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39</c:v>
                </c:pt>
                <c:pt idx="9">
                  <c:v>15</c:v>
                </c:pt>
                <c:pt idx="10">
                  <c:v>30</c:v>
                </c:pt>
                <c:pt idx="11">
                  <c:v>23</c:v>
                </c:pt>
                <c:pt idx="12">
                  <c:v>8</c:v>
                </c:pt>
                <c:pt idx="13">
                  <c:v>8</c:v>
                </c:pt>
                <c:pt idx="14">
                  <c:v>15</c:v>
                </c:pt>
                <c:pt idx="15">
                  <c:v>23</c:v>
                </c:pt>
                <c:pt idx="16">
                  <c:v>19</c:v>
                </c:pt>
                <c:pt idx="17">
                  <c:v>14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21</c:v>
                </c:pt>
                <c:pt idx="22">
                  <c:v>32</c:v>
                </c:pt>
                <c:pt idx="23">
                  <c:v>16</c:v>
                </c:pt>
                <c:pt idx="24">
                  <c:v>19</c:v>
                </c:pt>
                <c:pt idx="25">
                  <c:v>22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18</c:v>
                </c:pt>
                <c:pt idx="30">
                  <c:v>8</c:v>
                </c:pt>
                <c:pt idx="31">
                  <c:v>7</c:v>
                </c:pt>
                <c:pt idx="32">
                  <c:v>3</c:v>
                </c:pt>
                <c:pt idx="33">
                  <c:v>9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10</c:v>
                </c:pt>
                <c:pt idx="38">
                  <c:v>25</c:v>
                </c:pt>
                <c:pt idx="39">
                  <c:v>16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23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25</c:v>
                </c:pt>
                <c:pt idx="51">
                  <c:v>20</c:v>
                </c:pt>
                <c:pt idx="52">
                  <c:v>5</c:v>
                </c:pt>
                <c:pt idx="53">
                  <c:v>20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6</c:v>
                </c:pt>
                <c:pt idx="59">
                  <c:v>4</c:v>
                </c:pt>
                <c:pt idx="60">
                  <c:v>2</c:v>
                </c:pt>
                <c:pt idx="61">
                  <c:v>10</c:v>
                </c:pt>
                <c:pt idx="62">
                  <c:v>2</c:v>
                </c:pt>
                <c:pt idx="63">
                  <c:v>2</c:v>
                </c:pt>
                <c:pt idx="64">
                  <c:v>10</c:v>
                </c:pt>
                <c:pt idx="65">
                  <c:v>10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15</c:v>
                </c:pt>
                <c:pt idx="72">
                  <c:v>15</c:v>
                </c:pt>
                <c:pt idx="73">
                  <c:v>11</c:v>
                </c:pt>
                <c:pt idx="74">
                  <c:v>5</c:v>
                </c:pt>
                <c:pt idx="75">
                  <c:v>14</c:v>
                </c:pt>
                <c:pt idx="76">
                  <c:v>3</c:v>
                </c:pt>
                <c:pt idx="77">
                  <c:v>4</c:v>
                </c:pt>
                <c:pt idx="78">
                  <c:v>24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0</c:v>
                </c:pt>
                <c:pt idx="83">
                  <c:v>0</c:v>
                </c:pt>
                <c:pt idx="84">
                  <c:v>12</c:v>
                </c:pt>
                <c:pt idx="85">
                  <c:v>20</c:v>
                </c:pt>
                <c:pt idx="86">
                  <c:v>10</c:v>
                </c:pt>
                <c:pt idx="87">
                  <c:v>13</c:v>
                </c:pt>
                <c:pt idx="88">
                  <c:v>7</c:v>
                </c:pt>
                <c:pt idx="89">
                  <c:v>1</c:v>
                </c:pt>
                <c:pt idx="90">
                  <c:v>1</c:v>
                </c:pt>
                <c:pt idx="91">
                  <c:v>18</c:v>
                </c:pt>
                <c:pt idx="92">
                  <c:v>12</c:v>
                </c:pt>
                <c:pt idx="93">
                  <c:v>8</c:v>
                </c:pt>
                <c:pt idx="94">
                  <c:v>9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16</c:v>
                </c:pt>
                <c:pt idx="100">
                  <c:v>7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12</c:v>
                </c:pt>
                <c:pt idx="108">
                  <c:v>3</c:v>
                </c:pt>
                <c:pt idx="109">
                  <c:v>9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10</c:v>
                </c:pt>
                <c:pt idx="114">
                  <c:v>5</c:v>
                </c:pt>
                <c:pt idx="115">
                  <c:v>2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9</c:v>
                </c:pt>
                <c:pt idx="120">
                  <c:v>9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7</c:v>
                </c:pt>
                <c:pt idx="125">
                  <c:v>3</c:v>
                </c:pt>
                <c:pt idx="126">
                  <c:v>13</c:v>
                </c:pt>
                <c:pt idx="127">
                  <c:v>6</c:v>
                </c:pt>
                <c:pt idx="128">
                  <c:v>12</c:v>
                </c:pt>
                <c:pt idx="129">
                  <c:v>4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10</c:v>
                </c:pt>
                <c:pt idx="134">
                  <c:v>0</c:v>
                </c:pt>
                <c:pt idx="135">
                  <c:v>0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6</c:v>
                </c:pt>
                <c:pt idx="142">
                  <c:v>13</c:v>
                </c:pt>
                <c:pt idx="143">
                  <c:v>5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13</c:v>
                </c:pt>
                <c:pt idx="148">
                  <c:v>8</c:v>
                </c:pt>
                <c:pt idx="149">
                  <c:v>9</c:v>
                </c:pt>
                <c:pt idx="150">
                  <c:v>5</c:v>
                </c:pt>
                <c:pt idx="151">
                  <c:v>2</c:v>
                </c:pt>
                <c:pt idx="152">
                  <c:v>2</c:v>
                </c:pt>
                <c:pt idx="153">
                  <c:v>1</c:v>
                </c:pt>
                <c:pt idx="154">
                  <c:v>35</c:v>
                </c:pt>
                <c:pt idx="155">
                  <c:v>14</c:v>
                </c:pt>
                <c:pt idx="156">
                  <c:v>3</c:v>
                </c:pt>
                <c:pt idx="157">
                  <c:v>8</c:v>
                </c:pt>
                <c:pt idx="158">
                  <c:v>31</c:v>
                </c:pt>
                <c:pt idx="159">
                  <c:v>2</c:v>
                </c:pt>
                <c:pt idx="160">
                  <c:v>1</c:v>
                </c:pt>
                <c:pt idx="161">
                  <c:v>15</c:v>
                </c:pt>
                <c:pt idx="162">
                  <c:v>10</c:v>
                </c:pt>
                <c:pt idx="163">
                  <c:v>7</c:v>
                </c:pt>
                <c:pt idx="164">
                  <c:v>5</c:v>
                </c:pt>
                <c:pt idx="165">
                  <c:v>8</c:v>
                </c:pt>
                <c:pt idx="166">
                  <c:v>3</c:v>
                </c:pt>
                <c:pt idx="167">
                  <c:v>0</c:v>
                </c:pt>
                <c:pt idx="168">
                  <c:v>5</c:v>
                </c:pt>
                <c:pt idx="169">
                  <c:v>6</c:v>
                </c:pt>
                <c:pt idx="170">
                  <c:v>9</c:v>
                </c:pt>
                <c:pt idx="171">
                  <c:v>3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15</c:v>
                </c:pt>
                <c:pt idx="176">
                  <c:v>15</c:v>
                </c:pt>
                <c:pt idx="177">
                  <c:v>17</c:v>
                </c:pt>
                <c:pt idx="178">
                  <c:v>5</c:v>
                </c:pt>
                <c:pt idx="179">
                  <c:v>13</c:v>
                </c:pt>
                <c:pt idx="180">
                  <c:v>1</c:v>
                </c:pt>
                <c:pt idx="181">
                  <c:v>1</c:v>
                </c:pt>
                <c:pt idx="182">
                  <c:v>15</c:v>
                </c:pt>
                <c:pt idx="183">
                  <c:v>15</c:v>
                </c:pt>
                <c:pt idx="184">
                  <c:v>4</c:v>
                </c:pt>
                <c:pt idx="185">
                  <c:v>4</c:v>
                </c:pt>
                <c:pt idx="186">
                  <c:v>2</c:v>
                </c:pt>
                <c:pt idx="187">
                  <c:v>6</c:v>
                </c:pt>
                <c:pt idx="188">
                  <c:v>3</c:v>
                </c:pt>
                <c:pt idx="189">
                  <c:v>5</c:v>
                </c:pt>
                <c:pt idx="190">
                  <c:v>4</c:v>
                </c:pt>
                <c:pt idx="191">
                  <c:v>11</c:v>
                </c:pt>
                <c:pt idx="192">
                  <c:v>1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12</c:v>
                </c:pt>
                <c:pt idx="197">
                  <c:v>10</c:v>
                </c:pt>
                <c:pt idx="198">
                  <c:v>9</c:v>
                </c:pt>
                <c:pt idx="199">
                  <c:v>8</c:v>
                </c:pt>
                <c:pt idx="200">
                  <c:v>9</c:v>
                </c:pt>
                <c:pt idx="201">
                  <c:v>1</c:v>
                </c:pt>
                <c:pt idx="202">
                  <c:v>1</c:v>
                </c:pt>
                <c:pt idx="203">
                  <c:v>20</c:v>
                </c:pt>
                <c:pt idx="204">
                  <c:v>19</c:v>
                </c:pt>
                <c:pt idx="205">
                  <c:v>8</c:v>
                </c:pt>
                <c:pt idx="206">
                  <c:v>15</c:v>
                </c:pt>
                <c:pt idx="207">
                  <c:v>0</c:v>
                </c:pt>
                <c:pt idx="208">
                  <c:v>5</c:v>
                </c:pt>
                <c:pt idx="209">
                  <c:v>2</c:v>
                </c:pt>
                <c:pt idx="210">
                  <c:v>3</c:v>
                </c:pt>
                <c:pt idx="211">
                  <c:v>12</c:v>
                </c:pt>
                <c:pt idx="212">
                  <c:v>2</c:v>
                </c:pt>
                <c:pt idx="213">
                  <c:v>4</c:v>
                </c:pt>
                <c:pt idx="214">
                  <c:v>11</c:v>
                </c:pt>
                <c:pt idx="215">
                  <c:v>1</c:v>
                </c:pt>
                <c:pt idx="216">
                  <c:v>1</c:v>
                </c:pt>
                <c:pt idx="217">
                  <c:v>11</c:v>
                </c:pt>
                <c:pt idx="218">
                  <c:v>0</c:v>
                </c:pt>
                <c:pt idx="219">
                  <c:v>14</c:v>
                </c:pt>
                <c:pt idx="220">
                  <c:v>1</c:v>
                </c:pt>
                <c:pt idx="221">
                  <c:v>6</c:v>
                </c:pt>
                <c:pt idx="222">
                  <c:v>1</c:v>
                </c:pt>
                <c:pt idx="223">
                  <c:v>-17764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6-4CE2-B033-87A3B69A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7387184"/>
        <c:axId val="187387576"/>
      </c:barChart>
      <c:dateAx>
        <c:axId val="187387184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87576"/>
        <c:crosses val="autoZero"/>
        <c:auto val="1"/>
        <c:lblOffset val="100"/>
        <c:baseTimeUnit val="days"/>
      </c:dateAx>
      <c:valAx>
        <c:axId val="187387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8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[0]!Date</c:f>
              <c:numCache>
                <c:formatCode>dd/mm/yyyy;@</c:formatCode>
                <c:ptCount val="282"/>
                <c:pt idx="0">
                  <c:v>44613</c:v>
                </c:pt>
                <c:pt idx="1">
                  <c:v>44614</c:v>
                </c:pt>
                <c:pt idx="2">
                  <c:v>44615</c:v>
                </c:pt>
                <c:pt idx="3">
                  <c:v>44616</c:v>
                </c:pt>
                <c:pt idx="4">
                  <c:v>44617</c:v>
                </c:pt>
                <c:pt idx="5">
                  <c:v>44618</c:v>
                </c:pt>
                <c:pt idx="6">
                  <c:v>44619</c:v>
                </c:pt>
                <c:pt idx="7">
                  <c:v>44620</c:v>
                </c:pt>
                <c:pt idx="8">
                  <c:v>44621</c:v>
                </c:pt>
                <c:pt idx="9">
                  <c:v>44622</c:v>
                </c:pt>
                <c:pt idx="10">
                  <c:v>44623</c:v>
                </c:pt>
                <c:pt idx="11">
                  <c:v>44624</c:v>
                </c:pt>
                <c:pt idx="12">
                  <c:v>44625</c:v>
                </c:pt>
                <c:pt idx="13">
                  <c:v>44626</c:v>
                </c:pt>
                <c:pt idx="14">
                  <c:v>44627</c:v>
                </c:pt>
                <c:pt idx="15">
                  <c:v>44628</c:v>
                </c:pt>
                <c:pt idx="16">
                  <c:v>44629</c:v>
                </c:pt>
                <c:pt idx="17">
                  <c:v>44630</c:v>
                </c:pt>
                <c:pt idx="18">
                  <c:v>44631</c:v>
                </c:pt>
                <c:pt idx="19">
                  <c:v>44632</c:v>
                </c:pt>
                <c:pt idx="20">
                  <c:v>44633</c:v>
                </c:pt>
                <c:pt idx="21">
                  <c:v>44634</c:v>
                </c:pt>
                <c:pt idx="22">
                  <c:v>44635</c:v>
                </c:pt>
                <c:pt idx="23">
                  <c:v>44636</c:v>
                </c:pt>
                <c:pt idx="24">
                  <c:v>44637</c:v>
                </c:pt>
                <c:pt idx="25">
                  <c:v>44638</c:v>
                </c:pt>
                <c:pt idx="26">
                  <c:v>44639</c:v>
                </c:pt>
                <c:pt idx="27">
                  <c:v>44640</c:v>
                </c:pt>
                <c:pt idx="28">
                  <c:v>44641</c:v>
                </c:pt>
                <c:pt idx="29">
                  <c:v>44642</c:v>
                </c:pt>
                <c:pt idx="30">
                  <c:v>44643</c:v>
                </c:pt>
                <c:pt idx="31">
                  <c:v>44644</c:v>
                </c:pt>
                <c:pt idx="32">
                  <c:v>44645</c:v>
                </c:pt>
                <c:pt idx="33">
                  <c:v>44646</c:v>
                </c:pt>
                <c:pt idx="34">
                  <c:v>44647</c:v>
                </c:pt>
                <c:pt idx="35">
                  <c:v>44648</c:v>
                </c:pt>
                <c:pt idx="36">
                  <c:v>44649</c:v>
                </c:pt>
                <c:pt idx="37">
                  <c:v>44650</c:v>
                </c:pt>
                <c:pt idx="38">
                  <c:v>44651</c:v>
                </c:pt>
                <c:pt idx="39">
                  <c:v>44652</c:v>
                </c:pt>
                <c:pt idx="40">
                  <c:v>44653</c:v>
                </c:pt>
                <c:pt idx="41">
                  <c:v>44654</c:v>
                </c:pt>
                <c:pt idx="42">
                  <c:v>44655</c:v>
                </c:pt>
                <c:pt idx="43">
                  <c:v>44656</c:v>
                </c:pt>
                <c:pt idx="44">
                  <c:v>44657</c:v>
                </c:pt>
                <c:pt idx="45">
                  <c:v>44658</c:v>
                </c:pt>
                <c:pt idx="46">
                  <c:v>44659</c:v>
                </c:pt>
                <c:pt idx="47">
                  <c:v>44660</c:v>
                </c:pt>
                <c:pt idx="48">
                  <c:v>44661</c:v>
                </c:pt>
                <c:pt idx="49">
                  <c:v>44662</c:v>
                </c:pt>
                <c:pt idx="50">
                  <c:v>44663</c:v>
                </c:pt>
                <c:pt idx="51">
                  <c:v>44664</c:v>
                </c:pt>
                <c:pt idx="52">
                  <c:v>44665</c:v>
                </c:pt>
                <c:pt idx="53">
                  <c:v>44666</c:v>
                </c:pt>
                <c:pt idx="54">
                  <c:v>44667</c:v>
                </c:pt>
                <c:pt idx="55">
                  <c:v>44668</c:v>
                </c:pt>
                <c:pt idx="56">
                  <c:v>44669</c:v>
                </c:pt>
                <c:pt idx="57">
                  <c:v>44670</c:v>
                </c:pt>
                <c:pt idx="58">
                  <c:v>44671</c:v>
                </c:pt>
                <c:pt idx="59">
                  <c:v>44672</c:v>
                </c:pt>
                <c:pt idx="60">
                  <c:v>44673</c:v>
                </c:pt>
                <c:pt idx="61">
                  <c:v>44674</c:v>
                </c:pt>
                <c:pt idx="62">
                  <c:v>44675</c:v>
                </c:pt>
                <c:pt idx="63">
                  <c:v>44676</c:v>
                </c:pt>
                <c:pt idx="64">
                  <c:v>44677</c:v>
                </c:pt>
                <c:pt idx="65">
                  <c:v>44678</c:v>
                </c:pt>
                <c:pt idx="66">
                  <c:v>44679</c:v>
                </c:pt>
                <c:pt idx="67">
                  <c:v>44680</c:v>
                </c:pt>
                <c:pt idx="68">
                  <c:v>44681</c:v>
                </c:pt>
                <c:pt idx="69">
                  <c:v>44682</c:v>
                </c:pt>
                <c:pt idx="70">
                  <c:v>44683</c:v>
                </c:pt>
                <c:pt idx="71">
                  <c:v>44684</c:v>
                </c:pt>
                <c:pt idx="72">
                  <c:v>44685</c:v>
                </c:pt>
                <c:pt idx="73">
                  <c:v>44686</c:v>
                </c:pt>
                <c:pt idx="74">
                  <c:v>44687</c:v>
                </c:pt>
                <c:pt idx="75">
                  <c:v>44688</c:v>
                </c:pt>
                <c:pt idx="76">
                  <c:v>44689</c:v>
                </c:pt>
                <c:pt idx="77">
                  <c:v>44690</c:v>
                </c:pt>
                <c:pt idx="78">
                  <c:v>44691</c:v>
                </c:pt>
                <c:pt idx="79">
                  <c:v>44692</c:v>
                </c:pt>
                <c:pt idx="80">
                  <c:v>44693</c:v>
                </c:pt>
                <c:pt idx="81">
                  <c:v>44694</c:v>
                </c:pt>
                <c:pt idx="82">
                  <c:v>44695</c:v>
                </c:pt>
                <c:pt idx="83">
                  <c:v>44696</c:v>
                </c:pt>
                <c:pt idx="84">
                  <c:v>44697</c:v>
                </c:pt>
                <c:pt idx="85">
                  <c:v>44698</c:v>
                </c:pt>
                <c:pt idx="86">
                  <c:v>44699</c:v>
                </c:pt>
                <c:pt idx="87">
                  <c:v>44700</c:v>
                </c:pt>
                <c:pt idx="88">
                  <c:v>44701</c:v>
                </c:pt>
                <c:pt idx="89">
                  <c:v>44702</c:v>
                </c:pt>
                <c:pt idx="90">
                  <c:v>44703</c:v>
                </c:pt>
                <c:pt idx="91">
                  <c:v>44704</c:v>
                </c:pt>
                <c:pt idx="92">
                  <c:v>44705</c:v>
                </c:pt>
                <c:pt idx="93">
                  <c:v>44706</c:v>
                </c:pt>
                <c:pt idx="94">
                  <c:v>44707</c:v>
                </c:pt>
                <c:pt idx="95">
                  <c:v>44708</c:v>
                </c:pt>
                <c:pt idx="96">
                  <c:v>44709</c:v>
                </c:pt>
                <c:pt idx="97">
                  <c:v>44710</c:v>
                </c:pt>
                <c:pt idx="98">
                  <c:v>44711</c:v>
                </c:pt>
                <c:pt idx="99">
                  <c:v>44712</c:v>
                </c:pt>
                <c:pt idx="100">
                  <c:v>44713</c:v>
                </c:pt>
                <c:pt idx="101">
                  <c:v>44714</c:v>
                </c:pt>
                <c:pt idx="102">
                  <c:v>44715</c:v>
                </c:pt>
                <c:pt idx="103">
                  <c:v>44716</c:v>
                </c:pt>
                <c:pt idx="104">
                  <c:v>44717</c:v>
                </c:pt>
                <c:pt idx="105">
                  <c:v>44718</c:v>
                </c:pt>
                <c:pt idx="106">
                  <c:v>44719</c:v>
                </c:pt>
                <c:pt idx="107">
                  <c:v>44720</c:v>
                </c:pt>
                <c:pt idx="108">
                  <c:v>44721</c:v>
                </c:pt>
                <c:pt idx="109">
                  <c:v>44722</c:v>
                </c:pt>
                <c:pt idx="110">
                  <c:v>44723</c:v>
                </c:pt>
                <c:pt idx="111">
                  <c:v>44724</c:v>
                </c:pt>
                <c:pt idx="112">
                  <c:v>44725</c:v>
                </c:pt>
                <c:pt idx="113">
                  <c:v>44726</c:v>
                </c:pt>
                <c:pt idx="114">
                  <c:v>44727</c:v>
                </c:pt>
                <c:pt idx="115">
                  <c:v>44728</c:v>
                </c:pt>
                <c:pt idx="116">
                  <c:v>44729</c:v>
                </c:pt>
                <c:pt idx="117">
                  <c:v>44730</c:v>
                </c:pt>
                <c:pt idx="118">
                  <c:v>44731</c:v>
                </c:pt>
                <c:pt idx="119">
                  <c:v>44732</c:v>
                </c:pt>
                <c:pt idx="120">
                  <c:v>44733</c:v>
                </c:pt>
                <c:pt idx="121">
                  <c:v>44734</c:v>
                </c:pt>
                <c:pt idx="122">
                  <c:v>44735</c:v>
                </c:pt>
                <c:pt idx="123">
                  <c:v>44736</c:v>
                </c:pt>
                <c:pt idx="124">
                  <c:v>44737</c:v>
                </c:pt>
                <c:pt idx="125">
                  <c:v>44738</c:v>
                </c:pt>
                <c:pt idx="126">
                  <c:v>44739</c:v>
                </c:pt>
                <c:pt idx="127">
                  <c:v>44740</c:v>
                </c:pt>
                <c:pt idx="128">
                  <c:v>44741</c:v>
                </c:pt>
                <c:pt idx="129">
                  <c:v>44742</c:v>
                </c:pt>
                <c:pt idx="130">
                  <c:v>44743</c:v>
                </c:pt>
                <c:pt idx="131">
                  <c:v>44744</c:v>
                </c:pt>
                <c:pt idx="132">
                  <c:v>44745</c:v>
                </c:pt>
                <c:pt idx="133">
                  <c:v>44746</c:v>
                </c:pt>
                <c:pt idx="134">
                  <c:v>44747</c:v>
                </c:pt>
                <c:pt idx="135">
                  <c:v>44748</c:v>
                </c:pt>
                <c:pt idx="136">
                  <c:v>44749</c:v>
                </c:pt>
                <c:pt idx="137">
                  <c:v>44750</c:v>
                </c:pt>
                <c:pt idx="138">
                  <c:v>44751</c:v>
                </c:pt>
                <c:pt idx="139">
                  <c:v>44752</c:v>
                </c:pt>
                <c:pt idx="140">
                  <c:v>44753</c:v>
                </c:pt>
                <c:pt idx="141">
                  <c:v>44754</c:v>
                </c:pt>
                <c:pt idx="142">
                  <c:v>44755</c:v>
                </c:pt>
                <c:pt idx="143">
                  <c:v>44756</c:v>
                </c:pt>
                <c:pt idx="144">
                  <c:v>44757</c:v>
                </c:pt>
                <c:pt idx="145">
                  <c:v>44758</c:v>
                </c:pt>
                <c:pt idx="146">
                  <c:v>44759</c:v>
                </c:pt>
                <c:pt idx="147">
                  <c:v>44760</c:v>
                </c:pt>
                <c:pt idx="148">
                  <c:v>44761</c:v>
                </c:pt>
                <c:pt idx="149">
                  <c:v>44762</c:v>
                </c:pt>
                <c:pt idx="150">
                  <c:v>44763</c:v>
                </c:pt>
                <c:pt idx="151">
                  <c:v>44764</c:v>
                </c:pt>
                <c:pt idx="152">
                  <c:v>44765</c:v>
                </c:pt>
                <c:pt idx="153">
                  <c:v>44766</c:v>
                </c:pt>
                <c:pt idx="154">
                  <c:v>44767</c:v>
                </c:pt>
                <c:pt idx="155">
                  <c:v>44768</c:v>
                </c:pt>
                <c:pt idx="156">
                  <c:v>44769</c:v>
                </c:pt>
                <c:pt idx="157">
                  <c:v>44770</c:v>
                </c:pt>
                <c:pt idx="158">
                  <c:v>44771</c:v>
                </c:pt>
                <c:pt idx="159">
                  <c:v>44772</c:v>
                </c:pt>
                <c:pt idx="160">
                  <c:v>44773</c:v>
                </c:pt>
                <c:pt idx="161">
                  <c:v>44774</c:v>
                </c:pt>
                <c:pt idx="162">
                  <c:v>44775</c:v>
                </c:pt>
                <c:pt idx="163">
                  <c:v>44776</c:v>
                </c:pt>
                <c:pt idx="164">
                  <c:v>44777</c:v>
                </c:pt>
                <c:pt idx="165">
                  <c:v>44778</c:v>
                </c:pt>
                <c:pt idx="166">
                  <c:v>44779</c:v>
                </c:pt>
                <c:pt idx="167">
                  <c:v>44780</c:v>
                </c:pt>
                <c:pt idx="168">
                  <c:v>44781</c:v>
                </c:pt>
                <c:pt idx="169">
                  <c:v>44782</c:v>
                </c:pt>
                <c:pt idx="170">
                  <c:v>44783</c:v>
                </c:pt>
                <c:pt idx="171">
                  <c:v>44784</c:v>
                </c:pt>
                <c:pt idx="172">
                  <c:v>44785</c:v>
                </c:pt>
                <c:pt idx="173">
                  <c:v>44786</c:v>
                </c:pt>
                <c:pt idx="174">
                  <c:v>44787</c:v>
                </c:pt>
                <c:pt idx="175">
                  <c:v>44788</c:v>
                </c:pt>
                <c:pt idx="176">
                  <c:v>44789</c:v>
                </c:pt>
                <c:pt idx="177">
                  <c:v>44790</c:v>
                </c:pt>
                <c:pt idx="178">
                  <c:v>44791</c:v>
                </c:pt>
                <c:pt idx="179">
                  <c:v>44792</c:v>
                </c:pt>
                <c:pt idx="180">
                  <c:v>44793</c:v>
                </c:pt>
                <c:pt idx="181">
                  <c:v>44794</c:v>
                </c:pt>
                <c:pt idx="182">
                  <c:v>44795</c:v>
                </c:pt>
                <c:pt idx="183">
                  <c:v>44796</c:v>
                </c:pt>
                <c:pt idx="184">
                  <c:v>44797</c:v>
                </c:pt>
                <c:pt idx="185">
                  <c:v>44798</c:v>
                </c:pt>
                <c:pt idx="186">
                  <c:v>44799</c:v>
                </c:pt>
                <c:pt idx="187">
                  <c:v>44800</c:v>
                </c:pt>
                <c:pt idx="188">
                  <c:v>44801</c:v>
                </c:pt>
                <c:pt idx="189">
                  <c:v>44802</c:v>
                </c:pt>
                <c:pt idx="190">
                  <c:v>44803</c:v>
                </c:pt>
                <c:pt idx="191">
                  <c:v>44804</c:v>
                </c:pt>
                <c:pt idx="192">
                  <c:v>44805</c:v>
                </c:pt>
                <c:pt idx="193">
                  <c:v>44806</c:v>
                </c:pt>
                <c:pt idx="194">
                  <c:v>44807</c:v>
                </c:pt>
                <c:pt idx="195">
                  <c:v>44808</c:v>
                </c:pt>
                <c:pt idx="196">
                  <c:v>44809</c:v>
                </c:pt>
                <c:pt idx="197">
                  <c:v>44810</c:v>
                </c:pt>
                <c:pt idx="198">
                  <c:v>44811</c:v>
                </c:pt>
                <c:pt idx="199">
                  <c:v>44812</c:v>
                </c:pt>
                <c:pt idx="200">
                  <c:v>44813</c:v>
                </c:pt>
                <c:pt idx="201">
                  <c:v>44814</c:v>
                </c:pt>
                <c:pt idx="202">
                  <c:v>44815</c:v>
                </c:pt>
                <c:pt idx="203">
                  <c:v>44816</c:v>
                </c:pt>
                <c:pt idx="204">
                  <c:v>44817</c:v>
                </c:pt>
                <c:pt idx="205">
                  <c:v>44818</c:v>
                </c:pt>
                <c:pt idx="206">
                  <c:v>44819</c:v>
                </c:pt>
                <c:pt idx="207">
                  <c:v>44820</c:v>
                </c:pt>
                <c:pt idx="208">
                  <c:v>44821</c:v>
                </c:pt>
                <c:pt idx="209">
                  <c:v>44822</c:v>
                </c:pt>
                <c:pt idx="210">
                  <c:v>44823</c:v>
                </c:pt>
                <c:pt idx="211">
                  <c:v>44824</c:v>
                </c:pt>
                <c:pt idx="212">
                  <c:v>44825</c:v>
                </c:pt>
                <c:pt idx="213">
                  <c:v>44826</c:v>
                </c:pt>
                <c:pt idx="214">
                  <c:v>44827</c:v>
                </c:pt>
                <c:pt idx="215">
                  <c:v>44828</c:v>
                </c:pt>
                <c:pt idx="216">
                  <c:v>44829</c:v>
                </c:pt>
                <c:pt idx="217">
                  <c:v>44830</c:v>
                </c:pt>
                <c:pt idx="218">
                  <c:v>44831</c:v>
                </c:pt>
                <c:pt idx="219">
                  <c:v>44832</c:v>
                </c:pt>
                <c:pt idx="220">
                  <c:v>44833</c:v>
                </c:pt>
                <c:pt idx="221">
                  <c:v>44834</c:v>
                </c:pt>
                <c:pt idx="222">
                  <c:v>44835</c:v>
                </c:pt>
                <c:pt idx="223">
                  <c:v>44836</c:v>
                </c:pt>
                <c:pt idx="224">
                  <c:v>44837</c:v>
                </c:pt>
                <c:pt idx="225">
                  <c:v>44838</c:v>
                </c:pt>
                <c:pt idx="226">
                  <c:v>44839</c:v>
                </c:pt>
                <c:pt idx="227">
                  <c:v>44840</c:v>
                </c:pt>
                <c:pt idx="228">
                  <c:v>44841</c:v>
                </c:pt>
                <c:pt idx="229">
                  <c:v>44842</c:v>
                </c:pt>
                <c:pt idx="230">
                  <c:v>44843</c:v>
                </c:pt>
                <c:pt idx="231">
                  <c:v>44844</c:v>
                </c:pt>
                <c:pt idx="232">
                  <c:v>44845</c:v>
                </c:pt>
                <c:pt idx="233">
                  <c:v>44846</c:v>
                </c:pt>
                <c:pt idx="234">
                  <c:v>44847</c:v>
                </c:pt>
                <c:pt idx="235">
                  <c:v>44848</c:v>
                </c:pt>
                <c:pt idx="236">
                  <c:v>44849</c:v>
                </c:pt>
                <c:pt idx="237">
                  <c:v>44850</c:v>
                </c:pt>
                <c:pt idx="238">
                  <c:v>44851</c:v>
                </c:pt>
                <c:pt idx="239">
                  <c:v>44852</c:v>
                </c:pt>
                <c:pt idx="240">
                  <c:v>44853</c:v>
                </c:pt>
                <c:pt idx="241">
                  <c:v>44854</c:v>
                </c:pt>
                <c:pt idx="242">
                  <c:v>44855</c:v>
                </c:pt>
                <c:pt idx="243">
                  <c:v>44856</c:v>
                </c:pt>
                <c:pt idx="244">
                  <c:v>44857</c:v>
                </c:pt>
                <c:pt idx="245">
                  <c:v>44858</c:v>
                </c:pt>
                <c:pt idx="246">
                  <c:v>44859</c:v>
                </c:pt>
                <c:pt idx="247">
                  <c:v>44860</c:v>
                </c:pt>
                <c:pt idx="248">
                  <c:v>44861</c:v>
                </c:pt>
                <c:pt idx="249">
                  <c:v>44862</c:v>
                </c:pt>
                <c:pt idx="250">
                  <c:v>44863</c:v>
                </c:pt>
                <c:pt idx="251">
                  <c:v>44864</c:v>
                </c:pt>
                <c:pt idx="252">
                  <c:v>44865</c:v>
                </c:pt>
                <c:pt idx="253">
                  <c:v>44866</c:v>
                </c:pt>
                <c:pt idx="254">
                  <c:v>44867</c:v>
                </c:pt>
                <c:pt idx="255">
                  <c:v>44868</c:v>
                </c:pt>
                <c:pt idx="256">
                  <c:v>44869</c:v>
                </c:pt>
                <c:pt idx="257">
                  <c:v>44870</c:v>
                </c:pt>
                <c:pt idx="258">
                  <c:v>44871</c:v>
                </c:pt>
                <c:pt idx="259">
                  <c:v>44872</c:v>
                </c:pt>
                <c:pt idx="260">
                  <c:v>44873</c:v>
                </c:pt>
                <c:pt idx="261">
                  <c:v>44874</c:v>
                </c:pt>
                <c:pt idx="262">
                  <c:v>44875</c:v>
                </c:pt>
                <c:pt idx="263">
                  <c:v>44876</c:v>
                </c:pt>
                <c:pt idx="264">
                  <c:v>44877</c:v>
                </c:pt>
                <c:pt idx="265">
                  <c:v>44878</c:v>
                </c:pt>
                <c:pt idx="266">
                  <c:v>44879</c:v>
                </c:pt>
                <c:pt idx="267">
                  <c:v>44880</c:v>
                </c:pt>
                <c:pt idx="268">
                  <c:v>44881</c:v>
                </c:pt>
                <c:pt idx="269">
                  <c:v>44882</c:v>
                </c:pt>
                <c:pt idx="270">
                  <c:v>44883</c:v>
                </c:pt>
                <c:pt idx="271">
                  <c:v>44884</c:v>
                </c:pt>
                <c:pt idx="272">
                  <c:v>44885</c:v>
                </c:pt>
                <c:pt idx="273">
                  <c:v>44886</c:v>
                </c:pt>
                <c:pt idx="274">
                  <c:v>44887</c:v>
                </c:pt>
              </c:numCache>
            </c:numRef>
          </c:cat>
          <c:val>
            <c:numRef>
              <c:f>'Gas Meter Reading Data'!$G$15:$G$811</c:f>
              <c:numCache>
                <c:formatCode>0.000</c:formatCode>
                <c:ptCount val="797"/>
                <c:pt idx="0">
                  <c:v>5.5103047439522462E-2</c:v>
                </c:pt>
                <c:pt idx="1">
                  <c:v>8.3196538461538427</c:v>
                </c:pt>
                <c:pt idx="2">
                  <c:v>13.607000000000426</c:v>
                </c:pt>
                <c:pt idx="3">
                  <c:v>10.316999999999553</c:v>
                </c:pt>
                <c:pt idx="4">
                  <c:v>11.859000000000378</c:v>
                </c:pt>
                <c:pt idx="5">
                  <c:v>0.98699999999962529</c:v>
                </c:pt>
                <c:pt idx="6">
                  <c:v>0.92900000000008731</c:v>
                </c:pt>
                <c:pt idx="7">
                  <c:v>0.95299999999997453</c:v>
                </c:pt>
                <c:pt idx="8">
                  <c:v>19.019999999999982</c:v>
                </c:pt>
                <c:pt idx="9">
                  <c:v>6.6960000000003674</c:v>
                </c:pt>
                <c:pt idx="10">
                  <c:v>8.668999999999869</c:v>
                </c:pt>
                <c:pt idx="11">
                  <c:v>2.2759999999998399</c:v>
                </c:pt>
                <c:pt idx="12">
                  <c:v>0.91600000000016735</c:v>
                </c:pt>
                <c:pt idx="13">
                  <c:v>0.98599999999987631</c:v>
                </c:pt>
                <c:pt idx="14">
                  <c:v>5.6140000000000327</c:v>
                </c:pt>
                <c:pt idx="15">
                  <c:v>12.58600000000024</c:v>
                </c:pt>
                <c:pt idx="16">
                  <c:v>10.294999999999618</c:v>
                </c:pt>
                <c:pt idx="17">
                  <c:v>5.718000000000302</c:v>
                </c:pt>
                <c:pt idx="18">
                  <c:v>4.6489999999998872</c:v>
                </c:pt>
                <c:pt idx="19">
                  <c:v>0.80600000000004002</c:v>
                </c:pt>
                <c:pt idx="20">
                  <c:v>0.81399999999985084</c:v>
                </c:pt>
                <c:pt idx="21">
                  <c:v>1.7820000000001528</c:v>
                </c:pt>
                <c:pt idx="22">
                  <c:v>13.462999999999738</c:v>
                </c:pt>
                <c:pt idx="23">
                  <c:v>14.505000000000109</c:v>
                </c:pt>
                <c:pt idx="24">
                  <c:v>4.6399999999998727</c:v>
                </c:pt>
                <c:pt idx="25">
                  <c:v>6.0350000000003092</c:v>
                </c:pt>
                <c:pt idx="26">
                  <c:v>0.86099999999987631</c:v>
                </c:pt>
                <c:pt idx="27">
                  <c:v>0.83800000000019281</c:v>
                </c:pt>
                <c:pt idx="28">
                  <c:v>2.4699999999997999</c:v>
                </c:pt>
                <c:pt idx="29">
                  <c:v>2.2820000000001528</c:v>
                </c:pt>
                <c:pt idx="30">
                  <c:v>1.6900000000000546</c:v>
                </c:pt>
                <c:pt idx="31">
                  <c:v>2.3379999999997381</c:v>
                </c:pt>
                <c:pt idx="32">
                  <c:v>0.38599999999996726</c:v>
                </c:pt>
                <c:pt idx="33">
                  <c:v>0.31199999999989814</c:v>
                </c:pt>
                <c:pt idx="34">
                  <c:v>0.6000000000003638</c:v>
                </c:pt>
                <c:pt idx="35">
                  <c:v>0.55499999999983629</c:v>
                </c:pt>
                <c:pt idx="36">
                  <c:v>1.943000000000211</c:v>
                </c:pt>
                <c:pt idx="37">
                  <c:v>4.8779999999997017</c:v>
                </c:pt>
                <c:pt idx="38">
                  <c:v>5.1150000000002365</c:v>
                </c:pt>
                <c:pt idx="39">
                  <c:v>7.6279999999997017</c:v>
                </c:pt>
                <c:pt idx="40">
                  <c:v>1</c:v>
                </c:pt>
                <c:pt idx="41">
                  <c:v>1</c:v>
                </c:pt>
                <c:pt idx="42">
                  <c:v>2.6000000000294676E-2</c:v>
                </c:pt>
                <c:pt idx="43">
                  <c:v>12.641999999999825</c:v>
                </c:pt>
                <c:pt idx="44">
                  <c:v>6.5509999999999309</c:v>
                </c:pt>
                <c:pt idx="45">
                  <c:v>10.640000000000327</c:v>
                </c:pt>
                <c:pt idx="46">
                  <c:v>0.33199999999987995</c:v>
                </c:pt>
                <c:pt idx="47">
                  <c:v>0.16899999999986903</c:v>
                </c:pt>
                <c:pt idx="48">
                  <c:v>0.51000000000021828</c:v>
                </c:pt>
                <c:pt idx="49">
                  <c:v>3.5639999999998508</c:v>
                </c:pt>
                <c:pt idx="50">
                  <c:v>9.9529999999999745</c:v>
                </c:pt>
                <c:pt idx="51">
                  <c:v>5.581000000000131</c:v>
                </c:pt>
                <c:pt idx="52">
                  <c:v>7.0039999999999054</c:v>
                </c:pt>
                <c:pt idx="53">
                  <c:v>3.4499999999998181</c:v>
                </c:pt>
                <c:pt idx="54">
                  <c:v>0.65800000000035652</c:v>
                </c:pt>
                <c:pt idx="55">
                  <c:v>0.14299999999957436</c:v>
                </c:pt>
                <c:pt idx="56">
                  <c:v>0.11700000000018917</c:v>
                </c:pt>
                <c:pt idx="57">
                  <c:v>0.15300000000024738</c:v>
                </c:pt>
                <c:pt idx="58">
                  <c:v>1.5459999999998217</c:v>
                </c:pt>
                <c:pt idx="59">
                  <c:v>0.72600000000011278</c:v>
                </c:pt>
                <c:pt idx="60">
                  <c:v>0.40499999999974534</c:v>
                </c:pt>
                <c:pt idx="61">
                  <c:v>0.47600000000011278</c:v>
                </c:pt>
                <c:pt idx="62">
                  <c:v>0.42399999999997817</c:v>
                </c:pt>
                <c:pt idx="63">
                  <c:v>0.46399999999994179</c:v>
                </c:pt>
                <c:pt idx="64">
                  <c:v>1.3270000000002256</c:v>
                </c:pt>
                <c:pt idx="65">
                  <c:v>1.8479999999999563</c:v>
                </c:pt>
                <c:pt idx="66">
                  <c:v>4.0609999999996944</c:v>
                </c:pt>
                <c:pt idx="67">
                  <c:v>0.49099999999998545</c:v>
                </c:pt>
                <c:pt idx="68">
                  <c:v>0.49000000000023647</c:v>
                </c:pt>
                <c:pt idx="69">
                  <c:v>0.43499999999994543</c:v>
                </c:pt>
                <c:pt idx="70">
                  <c:v>2.69399999999996</c:v>
                </c:pt>
                <c:pt idx="71">
                  <c:v>0.23500000000012733</c:v>
                </c:pt>
                <c:pt idx="72">
                  <c:v>0.77799999999979264</c:v>
                </c:pt>
                <c:pt idx="73">
                  <c:v>5.0850000000000364</c:v>
                </c:pt>
                <c:pt idx="74">
                  <c:v>0.59900000000016007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1.55600000000004</c:v>
                </c:pt>
                <c:pt idx="79">
                  <c:v>0.95100000000002183</c:v>
                </c:pt>
                <c:pt idx="80">
                  <c:v>0.99600000000009459</c:v>
                </c:pt>
                <c:pt idx="81">
                  <c:v>0.68899999999985084</c:v>
                </c:pt>
                <c:pt idx="82">
                  <c:v>0</c:v>
                </c:pt>
                <c:pt idx="83">
                  <c:v>0</c:v>
                </c:pt>
                <c:pt idx="84">
                  <c:v>1.0410000000001673</c:v>
                </c:pt>
                <c:pt idx="85">
                  <c:v>1.0499999999997272</c:v>
                </c:pt>
                <c:pt idx="86">
                  <c:v>1.3499999999999091</c:v>
                </c:pt>
                <c:pt idx="87">
                  <c:v>0.82999999999992724</c:v>
                </c:pt>
                <c:pt idx="88">
                  <c:v>0.41000000000030923</c:v>
                </c:pt>
                <c:pt idx="89">
                  <c:v>0</c:v>
                </c:pt>
                <c:pt idx="90">
                  <c:v>0</c:v>
                </c:pt>
                <c:pt idx="91">
                  <c:v>1.1619999999998072</c:v>
                </c:pt>
                <c:pt idx="92">
                  <c:v>1.3130000000001019</c:v>
                </c:pt>
                <c:pt idx="93">
                  <c:v>0.97200000000020736</c:v>
                </c:pt>
                <c:pt idx="94">
                  <c:v>1.3239999999996144</c:v>
                </c:pt>
                <c:pt idx="95">
                  <c:v>0.55799999999999272</c:v>
                </c:pt>
                <c:pt idx="96">
                  <c:v>1.0510000000003856</c:v>
                </c:pt>
                <c:pt idx="97">
                  <c:v>0</c:v>
                </c:pt>
                <c:pt idx="98">
                  <c:v>0</c:v>
                </c:pt>
                <c:pt idx="99">
                  <c:v>0.77199999999993452</c:v>
                </c:pt>
                <c:pt idx="100">
                  <c:v>1.2519999999999527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0.74499999999989086</c:v>
                </c:pt>
                <c:pt idx="107">
                  <c:v>0.88900000000012369</c:v>
                </c:pt>
                <c:pt idx="108">
                  <c:v>0.375</c:v>
                </c:pt>
                <c:pt idx="109">
                  <c:v>0.94900000000006912</c:v>
                </c:pt>
                <c:pt idx="110">
                  <c:v>0</c:v>
                </c:pt>
                <c:pt idx="111">
                  <c:v>0</c:v>
                </c:pt>
                <c:pt idx="112">
                  <c:v>1.5389999999997599</c:v>
                </c:pt>
                <c:pt idx="113">
                  <c:v>0.2680000000000291</c:v>
                </c:pt>
                <c:pt idx="114">
                  <c:v>0.90099999999983993</c:v>
                </c:pt>
                <c:pt idx="115">
                  <c:v>0.1180000000003929</c:v>
                </c:pt>
                <c:pt idx="116">
                  <c:v>0.44399999999995998</c:v>
                </c:pt>
                <c:pt idx="117">
                  <c:v>0.6999999999998181</c:v>
                </c:pt>
                <c:pt idx="118">
                  <c:v>0.5</c:v>
                </c:pt>
                <c:pt idx="119">
                  <c:v>0.7680000000000291</c:v>
                </c:pt>
                <c:pt idx="120">
                  <c:v>1.4569999999998799</c:v>
                </c:pt>
                <c:pt idx="121">
                  <c:v>1.1700000000000728</c:v>
                </c:pt>
                <c:pt idx="122">
                  <c:v>0.61599999999998545</c:v>
                </c:pt>
                <c:pt idx="123">
                  <c:v>0.66600000000016735</c:v>
                </c:pt>
                <c:pt idx="124">
                  <c:v>0.19499999999970896</c:v>
                </c:pt>
                <c:pt idx="125">
                  <c:v>0.3000000000001819</c:v>
                </c:pt>
                <c:pt idx="126">
                  <c:v>0.1999999999998181</c:v>
                </c:pt>
                <c:pt idx="127">
                  <c:v>0.97200000000020736</c:v>
                </c:pt>
                <c:pt idx="128">
                  <c:v>0.62199999999984357</c:v>
                </c:pt>
                <c:pt idx="129">
                  <c:v>0.80600000000004002</c:v>
                </c:pt>
                <c:pt idx="130">
                  <c:v>0.39400000000023283</c:v>
                </c:pt>
                <c:pt idx="131">
                  <c:v>4.999999999654392E-3</c:v>
                </c:pt>
                <c:pt idx="132">
                  <c:v>2.0000000004074536E-3</c:v>
                </c:pt>
                <c:pt idx="133">
                  <c:v>0.63400000000001455</c:v>
                </c:pt>
                <c:pt idx="134">
                  <c:v>8.8999999999941792E-2</c:v>
                </c:pt>
                <c:pt idx="135">
                  <c:v>0.18299999999999272</c:v>
                </c:pt>
                <c:pt idx="136">
                  <c:v>0.19799999999986539</c:v>
                </c:pt>
                <c:pt idx="137">
                  <c:v>0.46199999999998909</c:v>
                </c:pt>
                <c:pt idx="138">
                  <c:v>0.13599999999996726</c:v>
                </c:pt>
                <c:pt idx="139">
                  <c:v>8.6999999999989086E-2</c:v>
                </c:pt>
                <c:pt idx="140">
                  <c:v>5.999999999994543E-2</c:v>
                </c:pt>
                <c:pt idx="141">
                  <c:v>0.74900000000025102</c:v>
                </c:pt>
                <c:pt idx="142">
                  <c:v>0.53099999999994907</c:v>
                </c:pt>
                <c:pt idx="143">
                  <c:v>0.64499999999998181</c:v>
                </c:pt>
                <c:pt idx="144">
                  <c:v>0.36200000000008004</c:v>
                </c:pt>
                <c:pt idx="145">
                  <c:v>9.9999999974897946E-4</c:v>
                </c:pt>
                <c:pt idx="146">
                  <c:v>1.0000000002037268E-3</c:v>
                </c:pt>
                <c:pt idx="147">
                  <c:v>0.30799999999999272</c:v>
                </c:pt>
                <c:pt idx="148">
                  <c:v>1.0090000000000146</c:v>
                </c:pt>
                <c:pt idx="149">
                  <c:v>0.46099999999978536</c:v>
                </c:pt>
                <c:pt idx="150">
                  <c:v>1.1680000000001201</c:v>
                </c:pt>
                <c:pt idx="151">
                  <c:v>0.2840000000001055</c:v>
                </c:pt>
                <c:pt idx="152">
                  <c:v>9.9999999974897946E-4</c:v>
                </c:pt>
                <c:pt idx="153">
                  <c:v>1.0000000002037268E-3</c:v>
                </c:pt>
                <c:pt idx="154">
                  <c:v>1.0219999999999345</c:v>
                </c:pt>
                <c:pt idx="155">
                  <c:v>0.59400000000005093</c:v>
                </c:pt>
                <c:pt idx="156">
                  <c:v>0.30099999999993088</c:v>
                </c:pt>
                <c:pt idx="157">
                  <c:v>0.74899999999979627</c:v>
                </c:pt>
                <c:pt idx="158">
                  <c:v>1.0310000000004038</c:v>
                </c:pt>
                <c:pt idx="159">
                  <c:v>3.599999999960346E-2</c:v>
                </c:pt>
                <c:pt idx="160">
                  <c:v>5.0000000000181899E-2</c:v>
                </c:pt>
                <c:pt idx="161">
                  <c:v>0.10399999999981446</c:v>
                </c:pt>
                <c:pt idx="162">
                  <c:v>0.8000000000001819</c:v>
                </c:pt>
                <c:pt idx="163">
                  <c:v>0.76200000000017099</c:v>
                </c:pt>
                <c:pt idx="164">
                  <c:v>0.42799999999988358</c:v>
                </c:pt>
                <c:pt idx="165">
                  <c:v>0.38999999999987267</c:v>
                </c:pt>
                <c:pt idx="166">
                  <c:v>1.0000000002037268E-3</c:v>
                </c:pt>
                <c:pt idx="167">
                  <c:v>9.9999999974897946E-4</c:v>
                </c:pt>
                <c:pt idx="168">
                  <c:v>0.71000000000003638</c:v>
                </c:pt>
                <c:pt idx="169">
                  <c:v>1.6350000000002183</c:v>
                </c:pt>
                <c:pt idx="170">
                  <c:v>0.57999999999992724</c:v>
                </c:pt>
                <c:pt idx="171">
                  <c:v>0.77300000000013824</c:v>
                </c:pt>
                <c:pt idx="172">
                  <c:v>0.20100000000002183</c:v>
                </c:pt>
                <c:pt idx="173">
                  <c:v>9.9999999974897946E-4</c:v>
                </c:pt>
                <c:pt idx="174">
                  <c:v>1.0000000002037268E-3</c:v>
                </c:pt>
                <c:pt idx="175">
                  <c:v>1.1989999999996144</c:v>
                </c:pt>
                <c:pt idx="176">
                  <c:v>0.73700000000008004</c:v>
                </c:pt>
                <c:pt idx="177">
                  <c:v>0.56100000000014916</c:v>
                </c:pt>
                <c:pt idx="178">
                  <c:v>0.75399999999990541</c:v>
                </c:pt>
                <c:pt idx="179">
                  <c:v>0.33699999999998909</c:v>
                </c:pt>
                <c:pt idx="180">
                  <c:v>1.0000000002037268E-3</c:v>
                </c:pt>
                <c:pt idx="181">
                  <c:v>9.9999999974897946E-4</c:v>
                </c:pt>
                <c:pt idx="182">
                  <c:v>0.76000000000021828</c:v>
                </c:pt>
                <c:pt idx="183">
                  <c:v>1.0019999999999527</c:v>
                </c:pt>
                <c:pt idx="184">
                  <c:v>8.8000000000192813E-2</c:v>
                </c:pt>
                <c:pt idx="185">
                  <c:v>9.5999999999548891E-2</c:v>
                </c:pt>
                <c:pt idx="186">
                  <c:v>0.10400000000026921</c:v>
                </c:pt>
                <c:pt idx="187">
                  <c:v>0.12399999999979627</c:v>
                </c:pt>
                <c:pt idx="188">
                  <c:v>0.21000000000003638</c:v>
                </c:pt>
                <c:pt idx="189">
                  <c:v>0.7660000000000764</c:v>
                </c:pt>
                <c:pt idx="190">
                  <c:v>0.52899999999999636</c:v>
                </c:pt>
                <c:pt idx="191">
                  <c:v>0.59600000000000364</c:v>
                </c:pt>
                <c:pt idx="192">
                  <c:v>0.8000000000001819</c:v>
                </c:pt>
                <c:pt idx="193">
                  <c:v>0.31999999999970896</c:v>
                </c:pt>
                <c:pt idx="194">
                  <c:v>3.0000000001564331E-3</c:v>
                </c:pt>
                <c:pt idx="195">
                  <c:v>1.9999999999527063E-3</c:v>
                </c:pt>
                <c:pt idx="196">
                  <c:v>7.7000000000225555E-2</c:v>
                </c:pt>
                <c:pt idx="197">
                  <c:v>1.6279999999997017</c:v>
                </c:pt>
                <c:pt idx="198">
                  <c:v>0.56500000000005457</c:v>
                </c:pt>
                <c:pt idx="199">
                  <c:v>0.70600000000013097</c:v>
                </c:pt>
                <c:pt idx="200">
                  <c:v>0.39199999999982538</c:v>
                </c:pt>
                <c:pt idx="201">
                  <c:v>5.0000000001091394E-3</c:v>
                </c:pt>
                <c:pt idx="202">
                  <c:v>5.0000000000181899E-2</c:v>
                </c:pt>
                <c:pt idx="203">
                  <c:v>1.0349999999998545</c:v>
                </c:pt>
                <c:pt idx="204">
                  <c:v>0.51999999999998181</c:v>
                </c:pt>
                <c:pt idx="205">
                  <c:v>0.79700000000002547</c:v>
                </c:pt>
                <c:pt idx="206">
                  <c:v>0.94099999999980355</c:v>
                </c:pt>
                <c:pt idx="207">
                  <c:v>0.65800000000035652</c:v>
                </c:pt>
                <c:pt idx="208">
                  <c:v>0.48699999999962529</c:v>
                </c:pt>
                <c:pt idx="209">
                  <c:v>8.0000000000381988E-2</c:v>
                </c:pt>
                <c:pt idx="210">
                  <c:v>0.13799999999991996</c:v>
                </c:pt>
                <c:pt idx="211">
                  <c:v>0.33699999999998909</c:v>
                </c:pt>
                <c:pt idx="212">
                  <c:v>0.98700000000008004</c:v>
                </c:pt>
                <c:pt idx="213">
                  <c:v>0.5909999999998945</c:v>
                </c:pt>
                <c:pt idx="214">
                  <c:v>0.4499999999998181</c:v>
                </c:pt>
                <c:pt idx="215">
                  <c:v>2.1000000000185537E-2</c:v>
                </c:pt>
                <c:pt idx="216">
                  <c:v>8.500000000003638E-2</c:v>
                </c:pt>
                <c:pt idx="217">
                  <c:v>0.8979999999996835</c:v>
                </c:pt>
                <c:pt idx="218">
                  <c:v>0</c:v>
                </c:pt>
                <c:pt idx="219">
                  <c:v>1.4529999999999745</c:v>
                </c:pt>
                <c:pt idx="220">
                  <c:v>-3237.0279999999998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8-427C-9825-63AFA75F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7388360"/>
        <c:axId val="187388752"/>
      </c:barChart>
      <c:dateAx>
        <c:axId val="187388360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88752"/>
        <c:crosses val="autoZero"/>
        <c:auto val="1"/>
        <c:lblOffset val="100"/>
        <c:baseTimeUnit val="days"/>
      </c:dateAx>
      <c:valAx>
        <c:axId val="1873887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8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[0]!Date</c:f>
              <c:numCache>
                <c:formatCode>dd/mm/yyyy;@</c:formatCode>
                <c:ptCount val="282"/>
                <c:pt idx="0">
                  <c:v>44613</c:v>
                </c:pt>
                <c:pt idx="1">
                  <c:v>44614</c:v>
                </c:pt>
                <c:pt idx="2">
                  <c:v>44615</c:v>
                </c:pt>
                <c:pt idx="3">
                  <c:v>44616</c:v>
                </c:pt>
                <c:pt idx="4">
                  <c:v>44617</c:v>
                </c:pt>
                <c:pt idx="5">
                  <c:v>44618</c:v>
                </c:pt>
                <c:pt idx="6">
                  <c:v>44619</c:v>
                </c:pt>
                <c:pt idx="7">
                  <c:v>44620</c:v>
                </c:pt>
                <c:pt idx="8">
                  <c:v>44621</c:v>
                </c:pt>
                <c:pt idx="9">
                  <c:v>44622</c:v>
                </c:pt>
                <c:pt idx="10">
                  <c:v>44623</c:v>
                </c:pt>
                <c:pt idx="11">
                  <c:v>44624</c:v>
                </c:pt>
                <c:pt idx="12">
                  <c:v>44625</c:v>
                </c:pt>
                <c:pt idx="13">
                  <c:v>44626</c:v>
                </c:pt>
                <c:pt idx="14">
                  <c:v>44627</c:v>
                </c:pt>
                <c:pt idx="15">
                  <c:v>44628</c:v>
                </c:pt>
                <c:pt idx="16">
                  <c:v>44629</c:v>
                </c:pt>
                <c:pt idx="17">
                  <c:v>44630</c:v>
                </c:pt>
                <c:pt idx="18">
                  <c:v>44631</c:v>
                </c:pt>
                <c:pt idx="19">
                  <c:v>44632</c:v>
                </c:pt>
                <c:pt idx="20">
                  <c:v>44633</c:v>
                </c:pt>
                <c:pt idx="21">
                  <c:v>44634</c:v>
                </c:pt>
                <c:pt idx="22">
                  <c:v>44635</c:v>
                </c:pt>
                <c:pt idx="23">
                  <c:v>44636</c:v>
                </c:pt>
                <c:pt idx="24">
                  <c:v>44637</c:v>
                </c:pt>
                <c:pt idx="25">
                  <c:v>44638</c:v>
                </c:pt>
                <c:pt idx="26">
                  <c:v>44639</c:v>
                </c:pt>
                <c:pt idx="27">
                  <c:v>44640</c:v>
                </c:pt>
                <c:pt idx="28">
                  <c:v>44641</c:v>
                </c:pt>
                <c:pt idx="29">
                  <c:v>44642</c:v>
                </c:pt>
                <c:pt idx="30">
                  <c:v>44643</c:v>
                </c:pt>
                <c:pt idx="31">
                  <c:v>44644</c:v>
                </c:pt>
                <c:pt idx="32">
                  <c:v>44645</c:v>
                </c:pt>
                <c:pt idx="33">
                  <c:v>44646</c:v>
                </c:pt>
                <c:pt idx="34">
                  <c:v>44647</c:v>
                </c:pt>
                <c:pt idx="35">
                  <c:v>44648</c:v>
                </c:pt>
                <c:pt idx="36">
                  <c:v>44649</c:v>
                </c:pt>
                <c:pt idx="37">
                  <c:v>44650</c:v>
                </c:pt>
                <c:pt idx="38">
                  <c:v>44651</c:v>
                </c:pt>
                <c:pt idx="39">
                  <c:v>44652</c:v>
                </c:pt>
                <c:pt idx="40">
                  <c:v>44653</c:v>
                </c:pt>
                <c:pt idx="41">
                  <c:v>44654</c:v>
                </c:pt>
                <c:pt idx="42">
                  <c:v>44655</c:v>
                </c:pt>
                <c:pt idx="43">
                  <c:v>44656</c:v>
                </c:pt>
                <c:pt idx="44">
                  <c:v>44657</c:v>
                </c:pt>
                <c:pt idx="45">
                  <c:v>44658</c:v>
                </c:pt>
                <c:pt idx="46">
                  <c:v>44659</c:v>
                </c:pt>
                <c:pt idx="47">
                  <c:v>44660</c:v>
                </c:pt>
                <c:pt idx="48">
                  <c:v>44661</c:v>
                </c:pt>
                <c:pt idx="49">
                  <c:v>44662</c:v>
                </c:pt>
                <c:pt idx="50">
                  <c:v>44663</c:v>
                </c:pt>
                <c:pt idx="51">
                  <c:v>44664</c:v>
                </c:pt>
                <c:pt idx="52">
                  <c:v>44665</c:v>
                </c:pt>
                <c:pt idx="53">
                  <c:v>44666</c:v>
                </c:pt>
                <c:pt idx="54">
                  <c:v>44667</c:v>
                </c:pt>
                <c:pt idx="55">
                  <c:v>44668</c:v>
                </c:pt>
                <c:pt idx="56">
                  <c:v>44669</c:v>
                </c:pt>
                <c:pt idx="57">
                  <c:v>44670</c:v>
                </c:pt>
                <c:pt idx="58">
                  <c:v>44671</c:v>
                </c:pt>
                <c:pt idx="59">
                  <c:v>44672</c:v>
                </c:pt>
                <c:pt idx="60">
                  <c:v>44673</c:v>
                </c:pt>
                <c:pt idx="61">
                  <c:v>44674</c:v>
                </c:pt>
                <c:pt idx="62">
                  <c:v>44675</c:v>
                </c:pt>
                <c:pt idx="63">
                  <c:v>44676</c:v>
                </c:pt>
                <c:pt idx="64">
                  <c:v>44677</c:v>
                </c:pt>
                <c:pt idx="65">
                  <c:v>44678</c:v>
                </c:pt>
                <c:pt idx="66">
                  <c:v>44679</c:v>
                </c:pt>
                <c:pt idx="67">
                  <c:v>44680</c:v>
                </c:pt>
                <c:pt idx="68">
                  <c:v>44681</c:v>
                </c:pt>
                <c:pt idx="69">
                  <c:v>44682</c:v>
                </c:pt>
                <c:pt idx="70">
                  <c:v>44683</c:v>
                </c:pt>
                <c:pt idx="71">
                  <c:v>44684</c:v>
                </c:pt>
                <c:pt idx="72">
                  <c:v>44685</c:v>
                </c:pt>
                <c:pt idx="73">
                  <c:v>44686</c:v>
                </c:pt>
                <c:pt idx="74">
                  <c:v>44687</c:v>
                </c:pt>
                <c:pt idx="75">
                  <c:v>44688</c:v>
                </c:pt>
                <c:pt idx="76">
                  <c:v>44689</c:v>
                </c:pt>
                <c:pt idx="77">
                  <c:v>44690</c:v>
                </c:pt>
                <c:pt idx="78">
                  <c:v>44691</c:v>
                </c:pt>
                <c:pt idx="79">
                  <c:v>44692</c:v>
                </c:pt>
                <c:pt idx="80">
                  <c:v>44693</c:v>
                </c:pt>
                <c:pt idx="81">
                  <c:v>44694</c:v>
                </c:pt>
                <c:pt idx="82">
                  <c:v>44695</c:v>
                </c:pt>
                <c:pt idx="83">
                  <c:v>44696</c:v>
                </c:pt>
                <c:pt idx="84">
                  <c:v>44697</c:v>
                </c:pt>
                <c:pt idx="85">
                  <c:v>44698</c:v>
                </c:pt>
                <c:pt idx="86">
                  <c:v>44699</c:v>
                </c:pt>
                <c:pt idx="87">
                  <c:v>44700</c:v>
                </c:pt>
                <c:pt idx="88">
                  <c:v>44701</c:v>
                </c:pt>
                <c:pt idx="89">
                  <c:v>44702</c:v>
                </c:pt>
                <c:pt idx="90">
                  <c:v>44703</c:v>
                </c:pt>
                <c:pt idx="91">
                  <c:v>44704</c:v>
                </c:pt>
                <c:pt idx="92">
                  <c:v>44705</c:v>
                </c:pt>
                <c:pt idx="93">
                  <c:v>44706</c:v>
                </c:pt>
                <c:pt idx="94">
                  <c:v>44707</c:v>
                </c:pt>
                <c:pt idx="95">
                  <c:v>44708</c:v>
                </c:pt>
                <c:pt idx="96">
                  <c:v>44709</c:v>
                </c:pt>
                <c:pt idx="97">
                  <c:v>44710</c:v>
                </c:pt>
                <c:pt idx="98">
                  <c:v>44711</c:v>
                </c:pt>
                <c:pt idx="99">
                  <c:v>44712</c:v>
                </c:pt>
                <c:pt idx="100">
                  <c:v>44713</c:v>
                </c:pt>
                <c:pt idx="101">
                  <c:v>44714</c:v>
                </c:pt>
                <c:pt idx="102">
                  <c:v>44715</c:v>
                </c:pt>
                <c:pt idx="103">
                  <c:v>44716</c:v>
                </c:pt>
                <c:pt idx="104">
                  <c:v>44717</c:v>
                </c:pt>
                <c:pt idx="105">
                  <c:v>44718</c:v>
                </c:pt>
                <c:pt idx="106">
                  <c:v>44719</c:v>
                </c:pt>
                <c:pt idx="107">
                  <c:v>44720</c:v>
                </c:pt>
                <c:pt idx="108">
                  <c:v>44721</c:v>
                </c:pt>
                <c:pt idx="109">
                  <c:v>44722</c:v>
                </c:pt>
                <c:pt idx="110">
                  <c:v>44723</c:v>
                </c:pt>
                <c:pt idx="111">
                  <c:v>44724</c:v>
                </c:pt>
                <c:pt idx="112">
                  <c:v>44725</c:v>
                </c:pt>
                <c:pt idx="113">
                  <c:v>44726</c:v>
                </c:pt>
                <c:pt idx="114">
                  <c:v>44727</c:v>
                </c:pt>
                <c:pt idx="115">
                  <c:v>44728</c:v>
                </c:pt>
                <c:pt idx="116">
                  <c:v>44729</c:v>
                </c:pt>
                <c:pt idx="117">
                  <c:v>44730</c:v>
                </c:pt>
                <c:pt idx="118">
                  <c:v>44731</c:v>
                </c:pt>
                <c:pt idx="119">
                  <c:v>44732</c:v>
                </c:pt>
                <c:pt idx="120">
                  <c:v>44733</c:v>
                </c:pt>
                <c:pt idx="121">
                  <c:v>44734</c:v>
                </c:pt>
                <c:pt idx="122">
                  <c:v>44735</c:v>
                </c:pt>
                <c:pt idx="123">
                  <c:v>44736</c:v>
                </c:pt>
                <c:pt idx="124">
                  <c:v>44737</c:v>
                </c:pt>
                <c:pt idx="125">
                  <c:v>44738</c:v>
                </c:pt>
                <c:pt idx="126">
                  <c:v>44739</c:v>
                </c:pt>
                <c:pt idx="127">
                  <c:v>44740</c:v>
                </c:pt>
                <c:pt idx="128">
                  <c:v>44741</c:v>
                </c:pt>
                <c:pt idx="129">
                  <c:v>44742</c:v>
                </c:pt>
                <c:pt idx="130">
                  <c:v>44743</c:v>
                </c:pt>
                <c:pt idx="131">
                  <c:v>44744</c:v>
                </c:pt>
                <c:pt idx="132">
                  <c:v>44745</c:v>
                </c:pt>
                <c:pt idx="133">
                  <c:v>44746</c:v>
                </c:pt>
                <c:pt idx="134">
                  <c:v>44747</c:v>
                </c:pt>
                <c:pt idx="135">
                  <c:v>44748</c:v>
                </c:pt>
                <c:pt idx="136">
                  <c:v>44749</c:v>
                </c:pt>
                <c:pt idx="137">
                  <c:v>44750</c:v>
                </c:pt>
                <c:pt idx="138">
                  <c:v>44751</c:v>
                </c:pt>
                <c:pt idx="139">
                  <c:v>44752</c:v>
                </c:pt>
                <c:pt idx="140">
                  <c:v>44753</c:v>
                </c:pt>
                <c:pt idx="141">
                  <c:v>44754</c:v>
                </c:pt>
                <c:pt idx="142">
                  <c:v>44755</c:v>
                </c:pt>
                <c:pt idx="143">
                  <c:v>44756</c:v>
                </c:pt>
                <c:pt idx="144">
                  <c:v>44757</c:v>
                </c:pt>
                <c:pt idx="145">
                  <c:v>44758</c:v>
                </c:pt>
                <c:pt idx="146">
                  <c:v>44759</c:v>
                </c:pt>
                <c:pt idx="147">
                  <c:v>44760</c:v>
                </c:pt>
                <c:pt idx="148">
                  <c:v>44761</c:v>
                </c:pt>
                <c:pt idx="149">
                  <c:v>44762</c:v>
                </c:pt>
                <c:pt idx="150">
                  <c:v>44763</c:v>
                </c:pt>
                <c:pt idx="151">
                  <c:v>44764</c:v>
                </c:pt>
                <c:pt idx="152">
                  <c:v>44765</c:v>
                </c:pt>
                <c:pt idx="153">
                  <c:v>44766</c:v>
                </c:pt>
                <c:pt idx="154">
                  <c:v>44767</c:v>
                </c:pt>
                <c:pt idx="155">
                  <c:v>44768</c:v>
                </c:pt>
                <c:pt idx="156">
                  <c:v>44769</c:v>
                </c:pt>
                <c:pt idx="157">
                  <c:v>44770</c:v>
                </c:pt>
                <c:pt idx="158">
                  <c:v>44771</c:v>
                </c:pt>
                <c:pt idx="159">
                  <c:v>44772</c:v>
                </c:pt>
                <c:pt idx="160">
                  <c:v>44773</c:v>
                </c:pt>
                <c:pt idx="161">
                  <c:v>44774</c:v>
                </c:pt>
                <c:pt idx="162">
                  <c:v>44775</c:v>
                </c:pt>
                <c:pt idx="163">
                  <c:v>44776</c:v>
                </c:pt>
                <c:pt idx="164">
                  <c:v>44777</c:v>
                </c:pt>
                <c:pt idx="165">
                  <c:v>44778</c:v>
                </c:pt>
                <c:pt idx="166">
                  <c:v>44779</c:v>
                </c:pt>
                <c:pt idx="167">
                  <c:v>44780</c:v>
                </c:pt>
                <c:pt idx="168">
                  <c:v>44781</c:v>
                </c:pt>
                <c:pt idx="169">
                  <c:v>44782</c:v>
                </c:pt>
                <c:pt idx="170">
                  <c:v>44783</c:v>
                </c:pt>
                <c:pt idx="171">
                  <c:v>44784</c:v>
                </c:pt>
                <c:pt idx="172">
                  <c:v>44785</c:v>
                </c:pt>
                <c:pt idx="173">
                  <c:v>44786</c:v>
                </c:pt>
                <c:pt idx="174">
                  <c:v>44787</c:v>
                </c:pt>
                <c:pt idx="175">
                  <c:v>44788</c:v>
                </c:pt>
                <c:pt idx="176">
                  <c:v>44789</c:v>
                </c:pt>
                <c:pt idx="177">
                  <c:v>44790</c:v>
                </c:pt>
                <c:pt idx="178">
                  <c:v>44791</c:v>
                </c:pt>
                <c:pt idx="179">
                  <c:v>44792</c:v>
                </c:pt>
                <c:pt idx="180">
                  <c:v>44793</c:v>
                </c:pt>
                <c:pt idx="181">
                  <c:v>44794</c:v>
                </c:pt>
                <c:pt idx="182">
                  <c:v>44795</c:v>
                </c:pt>
                <c:pt idx="183">
                  <c:v>44796</c:v>
                </c:pt>
                <c:pt idx="184">
                  <c:v>44797</c:v>
                </c:pt>
                <c:pt idx="185">
                  <c:v>44798</c:v>
                </c:pt>
                <c:pt idx="186">
                  <c:v>44799</c:v>
                </c:pt>
                <c:pt idx="187">
                  <c:v>44800</c:v>
                </c:pt>
                <c:pt idx="188">
                  <c:v>44801</c:v>
                </c:pt>
                <c:pt idx="189">
                  <c:v>44802</c:v>
                </c:pt>
                <c:pt idx="190">
                  <c:v>44803</c:v>
                </c:pt>
                <c:pt idx="191">
                  <c:v>44804</c:v>
                </c:pt>
                <c:pt idx="192">
                  <c:v>44805</c:v>
                </c:pt>
                <c:pt idx="193">
                  <c:v>44806</c:v>
                </c:pt>
                <c:pt idx="194">
                  <c:v>44807</c:v>
                </c:pt>
                <c:pt idx="195">
                  <c:v>44808</c:v>
                </c:pt>
                <c:pt idx="196">
                  <c:v>44809</c:v>
                </c:pt>
                <c:pt idx="197">
                  <c:v>44810</c:v>
                </c:pt>
                <c:pt idx="198">
                  <c:v>44811</c:v>
                </c:pt>
                <c:pt idx="199">
                  <c:v>44812</c:v>
                </c:pt>
                <c:pt idx="200">
                  <c:v>44813</c:v>
                </c:pt>
                <c:pt idx="201">
                  <c:v>44814</c:v>
                </c:pt>
                <c:pt idx="202">
                  <c:v>44815</c:v>
                </c:pt>
                <c:pt idx="203">
                  <c:v>44816</c:v>
                </c:pt>
                <c:pt idx="204">
                  <c:v>44817</c:v>
                </c:pt>
                <c:pt idx="205">
                  <c:v>44818</c:v>
                </c:pt>
                <c:pt idx="206">
                  <c:v>44819</c:v>
                </c:pt>
                <c:pt idx="207">
                  <c:v>44820</c:v>
                </c:pt>
                <c:pt idx="208">
                  <c:v>44821</c:v>
                </c:pt>
                <c:pt idx="209">
                  <c:v>44822</c:v>
                </c:pt>
                <c:pt idx="210">
                  <c:v>44823</c:v>
                </c:pt>
                <c:pt idx="211">
                  <c:v>44824</c:v>
                </c:pt>
                <c:pt idx="212">
                  <c:v>44825</c:v>
                </c:pt>
                <c:pt idx="213">
                  <c:v>44826</c:v>
                </c:pt>
                <c:pt idx="214">
                  <c:v>44827</c:v>
                </c:pt>
                <c:pt idx="215">
                  <c:v>44828</c:v>
                </c:pt>
                <c:pt idx="216">
                  <c:v>44829</c:v>
                </c:pt>
                <c:pt idx="217">
                  <c:v>44830</c:v>
                </c:pt>
                <c:pt idx="218">
                  <c:v>44831</c:v>
                </c:pt>
                <c:pt idx="219">
                  <c:v>44832</c:v>
                </c:pt>
                <c:pt idx="220">
                  <c:v>44833</c:v>
                </c:pt>
                <c:pt idx="221">
                  <c:v>44834</c:v>
                </c:pt>
                <c:pt idx="222">
                  <c:v>44835</c:v>
                </c:pt>
                <c:pt idx="223">
                  <c:v>44836</c:v>
                </c:pt>
                <c:pt idx="224">
                  <c:v>44837</c:v>
                </c:pt>
                <c:pt idx="225">
                  <c:v>44838</c:v>
                </c:pt>
                <c:pt idx="226">
                  <c:v>44839</c:v>
                </c:pt>
                <c:pt idx="227">
                  <c:v>44840</c:v>
                </c:pt>
                <c:pt idx="228">
                  <c:v>44841</c:v>
                </c:pt>
                <c:pt idx="229">
                  <c:v>44842</c:v>
                </c:pt>
                <c:pt idx="230">
                  <c:v>44843</c:v>
                </c:pt>
                <c:pt idx="231">
                  <c:v>44844</c:v>
                </c:pt>
                <c:pt idx="232">
                  <c:v>44845</c:v>
                </c:pt>
                <c:pt idx="233">
                  <c:v>44846</c:v>
                </c:pt>
                <c:pt idx="234">
                  <c:v>44847</c:v>
                </c:pt>
                <c:pt idx="235">
                  <c:v>44848</c:v>
                </c:pt>
                <c:pt idx="236">
                  <c:v>44849</c:v>
                </c:pt>
                <c:pt idx="237">
                  <c:v>44850</c:v>
                </c:pt>
                <c:pt idx="238">
                  <c:v>44851</c:v>
                </c:pt>
                <c:pt idx="239">
                  <c:v>44852</c:v>
                </c:pt>
                <c:pt idx="240">
                  <c:v>44853</c:v>
                </c:pt>
                <c:pt idx="241">
                  <c:v>44854</c:v>
                </c:pt>
                <c:pt idx="242">
                  <c:v>44855</c:v>
                </c:pt>
                <c:pt idx="243">
                  <c:v>44856</c:v>
                </c:pt>
                <c:pt idx="244">
                  <c:v>44857</c:v>
                </c:pt>
                <c:pt idx="245">
                  <c:v>44858</c:v>
                </c:pt>
                <c:pt idx="246">
                  <c:v>44859</c:v>
                </c:pt>
                <c:pt idx="247">
                  <c:v>44860</c:v>
                </c:pt>
                <c:pt idx="248">
                  <c:v>44861</c:v>
                </c:pt>
                <c:pt idx="249">
                  <c:v>44862</c:v>
                </c:pt>
                <c:pt idx="250">
                  <c:v>44863</c:v>
                </c:pt>
                <c:pt idx="251">
                  <c:v>44864</c:v>
                </c:pt>
                <c:pt idx="252">
                  <c:v>44865</c:v>
                </c:pt>
                <c:pt idx="253">
                  <c:v>44866</c:v>
                </c:pt>
                <c:pt idx="254">
                  <c:v>44867</c:v>
                </c:pt>
                <c:pt idx="255">
                  <c:v>44868</c:v>
                </c:pt>
                <c:pt idx="256">
                  <c:v>44869</c:v>
                </c:pt>
                <c:pt idx="257">
                  <c:v>44870</c:v>
                </c:pt>
                <c:pt idx="258">
                  <c:v>44871</c:v>
                </c:pt>
                <c:pt idx="259">
                  <c:v>44872</c:v>
                </c:pt>
                <c:pt idx="260">
                  <c:v>44873</c:v>
                </c:pt>
                <c:pt idx="261">
                  <c:v>44874</c:v>
                </c:pt>
                <c:pt idx="262">
                  <c:v>44875</c:v>
                </c:pt>
                <c:pt idx="263">
                  <c:v>44876</c:v>
                </c:pt>
                <c:pt idx="264">
                  <c:v>44877</c:v>
                </c:pt>
                <c:pt idx="265">
                  <c:v>44878</c:v>
                </c:pt>
                <c:pt idx="266">
                  <c:v>44879</c:v>
                </c:pt>
                <c:pt idx="267">
                  <c:v>44880</c:v>
                </c:pt>
                <c:pt idx="268">
                  <c:v>44881</c:v>
                </c:pt>
                <c:pt idx="269">
                  <c:v>44882</c:v>
                </c:pt>
                <c:pt idx="270">
                  <c:v>44883</c:v>
                </c:pt>
                <c:pt idx="271">
                  <c:v>44884</c:v>
                </c:pt>
                <c:pt idx="272">
                  <c:v>44885</c:v>
                </c:pt>
                <c:pt idx="273">
                  <c:v>44886</c:v>
                </c:pt>
                <c:pt idx="274">
                  <c:v>44887</c:v>
                </c:pt>
              </c:numCache>
            </c:numRef>
          </c:cat>
          <c:val>
            <c:numRef>
              <c:f>[0]!KPI</c:f>
              <c:numCache>
                <c:formatCode>0.000</c:formatCode>
                <c:ptCount val="79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3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3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3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3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8-47A9-92CC-F1A20CBA9486}"/>
            </c:ext>
          </c:extLst>
        </c:ser>
        <c:ser>
          <c:idx val="1"/>
          <c:order val="1"/>
          <c:marker>
            <c:symbol val="none"/>
          </c:marker>
          <c:val>
            <c:numRef>
              <c:f>[0]!KPI</c:f>
              <c:numCache>
                <c:formatCode>0.000</c:formatCode>
                <c:ptCount val="79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3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3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3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3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8-47A9-92CC-F1A20CBA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34288"/>
        <c:axId val="269634680"/>
      </c:lineChart>
      <c:dateAx>
        <c:axId val="269634288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rgbClr val="7AB8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69634680"/>
        <c:crosses val="autoZero"/>
        <c:auto val="1"/>
        <c:lblOffset val="100"/>
        <c:baseTimeUnit val="days"/>
      </c:dateAx>
      <c:valAx>
        <c:axId val="269634680"/>
        <c:scaling>
          <c:orientation val="minMax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GB" sz="1100" b="1" i="0" u="none" strike="noStrike" kern="1200" baseline="0">
                <a:solidFill>
                  <a:srgbClr val="00B0D2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6963428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GB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[0]!Date</c:f>
              <c:numCache>
                <c:formatCode>dd/mm/yyyy;@</c:formatCode>
                <c:ptCount val="282"/>
                <c:pt idx="0">
                  <c:v>44613</c:v>
                </c:pt>
                <c:pt idx="1">
                  <c:v>44614</c:v>
                </c:pt>
                <c:pt idx="2">
                  <c:v>44615</c:v>
                </c:pt>
                <c:pt idx="3">
                  <c:v>44616</c:v>
                </c:pt>
                <c:pt idx="4">
                  <c:v>44617</c:v>
                </c:pt>
                <c:pt idx="5">
                  <c:v>44618</c:v>
                </c:pt>
                <c:pt idx="6">
                  <c:v>44619</c:v>
                </c:pt>
                <c:pt idx="7">
                  <c:v>44620</c:v>
                </c:pt>
                <c:pt idx="8">
                  <c:v>44621</c:v>
                </c:pt>
                <c:pt idx="9">
                  <c:v>44622</c:v>
                </c:pt>
                <c:pt idx="10">
                  <c:v>44623</c:v>
                </c:pt>
                <c:pt idx="11">
                  <c:v>44624</c:v>
                </c:pt>
                <c:pt idx="12">
                  <c:v>44625</c:v>
                </c:pt>
                <c:pt idx="13">
                  <c:v>44626</c:v>
                </c:pt>
                <c:pt idx="14">
                  <c:v>44627</c:v>
                </c:pt>
                <c:pt idx="15">
                  <c:v>44628</c:v>
                </c:pt>
                <c:pt idx="16">
                  <c:v>44629</c:v>
                </c:pt>
                <c:pt idx="17">
                  <c:v>44630</c:v>
                </c:pt>
                <c:pt idx="18">
                  <c:v>44631</c:v>
                </c:pt>
                <c:pt idx="19">
                  <c:v>44632</c:v>
                </c:pt>
                <c:pt idx="20">
                  <c:v>44633</c:v>
                </c:pt>
                <c:pt idx="21">
                  <c:v>44634</c:v>
                </c:pt>
                <c:pt idx="22">
                  <c:v>44635</c:v>
                </c:pt>
                <c:pt idx="23">
                  <c:v>44636</c:v>
                </c:pt>
                <c:pt idx="24">
                  <c:v>44637</c:v>
                </c:pt>
                <c:pt idx="25">
                  <c:v>44638</c:v>
                </c:pt>
                <c:pt idx="26">
                  <c:v>44639</c:v>
                </c:pt>
                <c:pt idx="27">
                  <c:v>44640</c:v>
                </c:pt>
                <c:pt idx="28">
                  <c:v>44641</c:v>
                </c:pt>
                <c:pt idx="29">
                  <c:v>44642</c:v>
                </c:pt>
                <c:pt idx="30">
                  <c:v>44643</c:v>
                </c:pt>
                <c:pt idx="31">
                  <c:v>44644</c:v>
                </c:pt>
                <c:pt idx="32">
                  <c:v>44645</c:v>
                </c:pt>
                <c:pt idx="33">
                  <c:v>44646</c:v>
                </c:pt>
                <c:pt idx="34">
                  <c:v>44647</c:v>
                </c:pt>
                <c:pt idx="35">
                  <c:v>44648</c:v>
                </c:pt>
                <c:pt idx="36">
                  <c:v>44649</c:v>
                </c:pt>
                <c:pt idx="37">
                  <c:v>44650</c:v>
                </c:pt>
                <c:pt idx="38">
                  <c:v>44651</c:v>
                </c:pt>
                <c:pt idx="39">
                  <c:v>44652</c:v>
                </c:pt>
                <c:pt idx="40">
                  <c:v>44653</c:v>
                </c:pt>
                <c:pt idx="41">
                  <c:v>44654</c:v>
                </c:pt>
                <c:pt idx="42">
                  <c:v>44655</c:v>
                </c:pt>
                <c:pt idx="43">
                  <c:v>44656</c:v>
                </c:pt>
                <c:pt idx="44">
                  <c:v>44657</c:v>
                </c:pt>
                <c:pt idx="45">
                  <c:v>44658</c:v>
                </c:pt>
                <c:pt idx="46">
                  <c:v>44659</c:v>
                </c:pt>
                <c:pt idx="47">
                  <c:v>44660</c:v>
                </c:pt>
                <c:pt idx="48">
                  <c:v>44661</c:v>
                </c:pt>
                <c:pt idx="49">
                  <c:v>44662</c:v>
                </c:pt>
                <c:pt idx="50">
                  <c:v>44663</c:v>
                </c:pt>
                <c:pt idx="51">
                  <c:v>44664</c:v>
                </c:pt>
                <c:pt idx="52">
                  <c:v>44665</c:v>
                </c:pt>
                <c:pt idx="53">
                  <c:v>44666</c:v>
                </c:pt>
                <c:pt idx="54">
                  <c:v>44667</c:v>
                </c:pt>
                <c:pt idx="55">
                  <c:v>44668</c:v>
                </c:pt>
                <c:pt idx="56">
                  <c:v>44669</c:v>
                </c:pt>
                <c:pt idx="57">
                  <c:v>44670</c:v>
                </c:pt>
                <c:pt idx="58">
                  <c:v>44671</c:v>
                </c:pt>
                <c:pt idx="59">
                  <c:v>44672</c:v>
                </c:pt>
                <c:pt idx="60">
                  <c:v>44673</c:v>
                </c:pt>
                <c:pt idx="61">
                  <c:v>44674</c:v>
                </c:pt>
                <c:pt idx="62">
                  <c:v>44675</c:v>
                </c:pt>
                <c:pt idx="63">
                  <c:v>44676</c:v>
                </c:pt>
                <c:pt idx="64">
                  <c:v>44677</c:v>
                </c:pt>
                <c:pt idx="65">
                  <c:v>44678</c:v>
                </c:pt>
                <c:pt idx="66">
                  <c:v>44679</c:v>
                </c:pt>
                <c:pt idx="67">
                  <c:v>44680</c:v>
                </c:pt>
                <c:pt idx="68">
                  <c:v>44681</c:v>
                </c:pt>
                <c:pt idx="69">
                  <c:v>44682</c:v>
                </c:pt>
                <c:pt idx="70">
                  <c:v>44683</c:v>
                </c:pt>
                <c:pt idx="71">
                  <c:v>44684</c:v>
                </c:pt>
                <c:pt idx="72">
                  <c:v>44685</c:v>
                </c:pt>
                <c:pt idx="73">
                  <c:v>44686</c:v>
                </c:pt>
                <c:pt idx="74">
                  <c:v>44687</c:v>
                </c:pt>
                <c:pt idx="75">
                  <c:v>44688</c:v>
                </c:pt>
                <c:pt idx="76">
                  <c:v>44689</c:v>
                </c:pt>
                <c:pt idx="77">
                  <c:v>44690</c:v>
                </c:pt>
                <c:pt idx="78">
                  <c:v>44691</c:v>
                </c:pt>
                <c:pt idx="79">
                  <c:v>44692</c:v>
                </c:pt>
                <c:pt idx="80">
                  <c:v>44693</c:v>
                </c:pt>
                <c:pt idx="81">
                  <c:v>44694</c:v>
                </c:pt>
                <c:pt idx="82">
                  <c:v>44695</c:v>
                </c:pt>
                <c:pt idx="83">
                  <c:v>44696</c:v>
                </c:pt>
                <c:pt idx="84">
                  <c:v>44697</c:v>
                </c:pt>
                <c:pt idx="85">
                  <c:v>44698</c:v>
                </c:pt>
                <c:pt idx="86">
                  <c:v>44699</c:v>
                </c:pt>
                <c:pt idx="87">
                  <c:v>44700</c:v>
                </c:pt>
                <c:pt idx="88">
                  <c:v>44701</c:v>
                </c:pt>
                <c:pt idx="89">
                  <c:v>44702</c:v>
                </c:pt>
                <c:pt idx="90">
                  <c:v>44703</c:v>
                </c:pt>
                <c:pt idx="91">
                  <c:v>44704</c:v>
                </c:pt>
                <c:pt idx="92">
                  <c:v>44705</c:v>
                </c:pt>
                <c:pt idx="93">
                  <c:v>44706</c:v>
                </c:pt>
                <c:pt idx="94">
                  <c:v>44707</c:v>
                </c:pt>
                <c:pt idx="95">
                  <c:v>44708</c:v>
                </c:pt>
                <c:pt idx="96">
                  <c:v>44709</c:v>
                </c:pt>
                <c:pt idx="97">
                  <c:v>44710</c:v>
                </c:pt>
                <c:pt idx="98">
                  <c:v>44711</c:v>
                </c:pt>
                <c:pt idx="99">
                  <c:v>44712</c:v>
                </c:pt>
                <c:pt idx="100">
                  <c:v>44713</c:v>
                </c:pt>
                <c:pt idx="101">
                  <c:v>44714</c:v>
                </c:pt>
                <c:pt idx="102">
                  <c:v>44715</c:v>
                </c:pt>
                <c:pt idx="103">
                  <c:v>44716</c:v>
                </c:pt>
                <c:pt idx="104">
                  <c:v>44717</c:v>
                </c:pt>
                <c:pt idx="105">
                  <c:v>44718</c:v>
                </c:pt>
                <c:pt idx="106">
                  <c:v>44719</c:v>
                </c:pt>
                <c:pt idx="107">
                  <c:v>44720</c:v>
                </c:pt>
                <c:pt idx="108">
                  <c:v>44721</c:v>
                </c:pt>
                <c:pt idx="109">
                  <c:v>44722</c:v>
                </c:pt>
                <c:pt idx="110">
                  <c:v>44723</c:v>
                </c:pt>
                <c:pt idx="111">
                  <c:v>44724</c:v>
                </c:pt>
                <c:pt idx="112">
                  <c:v>44725</c:v>
                </c:pt>
                <c:pt idx="113">
                  <c:v>44726</c:v>
                </c:pt>
                <c:pt idx="114">
                  <c:v>44727</c:v>
                </c:pt>
                <c:pt idx="115">
                  <c:v>44728</c:v>
                </c:pt>
                <c:pt idx="116">
                  <c:v>44729</c:v>
                </c:pt>
                <c:pt idx="117">
                  <c:v>44730</c:v>
                </c:pt>
                <c:pt idx="118">
                  <c:v>44731</c:v>
                </c:pt>
                <c:pt idx="119">
                  <c:v>44732</c:v>
                </c:pt>
                <c:pt idx="120">
                  <c:v>44733</c:v>
                </c:pt>
                <c:pt idx="121">
                  <c:v>44734</c:v>
                </c:pt>
                <c:pt idx="122">
                  <c:v>44735</c:v>
                </c:pt>
                <c:pt idx="123">
                  <c:v>44736</c:v>
                </c:pt>
                <c:pt idx="124">
                  <c:v>44737</c:v>
                </c:pt>
                <c:pt idx="125">
                  <c:v>44738</c:v>
                </c:pt>
                <c:pt idx="126">
                  <c:v>44739</c:v>
                </c:pt>
                <c:pt idx="127">
                  <c:v>44740</c:v>
                </c:pt>
                <c:pt idx="128">
                  <c:v>44741</c:v>
                </c:pt>
                <c:pt idx="129">
                  <c:v>44742</c:v>
                </c:pt>
                <c:pt idx="130">
                  <c:v>44743</c:v>
                </c:pt>
                <c:pt idx="131">
                  <c:v>44744</c:v>
                </c:pt>
                <c:pt idx="132">
                  <c:v>44745</c:v>
                </c:pt>
                <c:pt idx="133">
                  <c:v>44746</c:v>
                </c:pt>
                <c:pt idx="134">
                  <c:v>44747</c:v>
                </c:pt>
                <c:pt idx="135">
                  <c:v>44748</c:v>
                </c:pt>
                <c:pt idx="136">
                  <c:v>44749</c:v>
                </c:pt>
                <c:pt idx="137">
                  <c:v>44750</c:v>
                </c:pt>
                <c:pt idx="138">
                  <c:v>44751</c:v>
                </c:pt>
                <c:pt idx="139">
                  <c:v>44752</c:v>
                </c:pt>
                <c:pt idx="140">
                  <c:v>44753</c:v>
                </c:pt>
                <c:pt idx="141">
                  <c:v>44754</c:v>
                </c:pt>
                <c:pt idx="142">
                  <c:v>44755</c:v>
                </c:pt>
                <c:pt idx="143">
                  <c:v>44756</c:v>
                </c:pt>
                <c:pt idx="144">
                  <c:v>44757</c:v>
                </c:pt>
                <c:pt idx="145">
                  <c:v>44758</c:v>
                </c:pt>
                <c:pt idx="146">
                  <c:v>44759</c:v>
                </c:pt>
                <c:pt idx="147">
                  <c:v>44760</c:v>
                </c:pt>
                <c:pt idx="148">
                  <c:v>44761</c:v>
                </c:pt>
                <c:pt idx="149">
                  <c:v>44762</c:v>
                </c:pt>
                <c:pt idx="150">
                  <c:v>44763</c:v>
                </c:pt>
                <c:pt idx="151">
                  <c:v>44764</c:v>
                </c:pt>
                <c:pt idx="152">
                  <c:v>44765</c:v>
                </c:pt>
                <c:pt idx="153">
                  <c:v>44766</c:v>
                </c:pt>
                <c:pt idx="154">
                  <c:v>44767</c:v>
                </c:pt>
                <c:pt idx="155">
                  <c:v>44768</c:v>
                </c:pt>
                <c:pt idx="156">
                  <c:v>44769</c:v>
                </c:pt>
                <c:pt idx="157">
                  <c:v>44770</c:v>
                </c:pt>
                <c:pt idx="158">
                  <c:v>44771</c:v>
                </c:pt>
                <c:pt idx="159">
                  <c:v>44772</c:v>
                </c:pt>
                <c:pt idx="160">
                  <c:v>44773</c:v>
                </c:pt>
                <c:pt idx="161">
                  <c:v>44774</c:v>
                </c:pt>
                <c:pt idx="162">
                  <c:v>44775</c:v>
                </c:pt>
                <c:pt idx="163">
                  <c:v>44776</c:v>
                </c:pt>
                <c:pt idx="164">
                  <c:v>44777</c:v>
                </c:pt>
                <c:pt idx="165">
                  <c:v>44778</c:v>
                </c:pt>
                <c:pt idx="166">
                  <c:v>44779</c:v>
                </c:pt>
                <c:pt idx="167">
                  <c:v>44780</c:v>
                </c:pt>
                <c:pt idx="168">
                  <c:v>44781</c:v>
                </c:pt>
                <c:pt idx="169">
                  <c:v>44782</c:v>
                </c:pt>
                <c:pt idx="170">
                  <c:v>44783</c:v>
                </c:pt>
                <c:pt idx="171">
                  <c:v>44784</c:v>
                </c:pt>
                <c:pt idx="172">
                  <c:v>44785</c:v>
                </c:pt>
                <c:pt idx="173">
                  <c:v>44786</c:v>
                </c:pt>
                <c:pt idx="174">
                  <c:v>44787</c:v>
                </c:pt>
                <c:pt idx="175">
                  <c:v>44788</c:v>
                </c:pt>
                <c:pt idx="176">
                  <c:v>44789</c:v>
                </c:pt>
                <c:pt idx="177">
                  <c:v>44790</c:v>
                </c:pt>
                <c:pt idx="178">
                  <c:v>44791</c:v>
                </c:pt>
                <c:pt idx="179">
                  <c:v>44792</c:v>
                </c:pt>
                <c:pt idx="180">
                  <c:v>44793</c:v>
                </c:pt>
                <c:pt idx="181">
                  <c:v>44794</c:v>
                </c:pt>
                <c:pt idx="182">
                  <c:v>44795</c:v>
                </c:pt>
                <c:pt idx="183">
                  <c:v>44796</c:v>
                </c:pt>
                <c:pt idx="184">
                  <c:v>44797</c:v>
                </c:pt>
                <c:pt idx="185">
                  <c:v>44798</c:v>
                </c:pt>
                <c:pt idx="186">
                  <c:v>44799</c:v>
                </c:pt>
                <c:pt idx="187">
                  <c:v>44800</c:v>
                </c:pt>
                <c:pt idx="188">
                  <c:v>44801</c:v>
                </c:pt>
                <c:pt idx="189">
                  <c:v>44802</c:v>
                </c:pt>
                <c:pt idx="190">
                  <c:v>44803</c:v>
                </c:pt>
                <c:pt idx="191">
                  <c:v>44804</c:v>
                </c:pt>
                <c:pt idx="192">
                  <c:v>44805</c:v>
                </c:pt>
                <c:pt idx="193">
                  <c:v>44806</c:v>
                </c:pt>
                <c:pt idx="194">
                  <c:v>44807</c:v>
                </c:pt>
                <c:pt idx="195">
                  <c:v>44808</c:v>
                </c:pt>
                <c:pt idx="196">
                  <c:v>44809</c:v>
                </c:pt>
                <c:pt idx="197">
                  <c:v>44810</c:v>
                </c:pt>
                <c:pt idx="198">
                  <c:v>44811</c:v>
                </c:pt>
                <c:pt idx="199">
                  <c:v>44812</c:v>
                </c:pt>
                <c:pt idx="200">
                  <c:v>44813</c:v>
                </c:pt>
                <c:pt idx="201">
                  <c:v>44814</c:v>
                </c:pt>
                <c:pt idx="202">
                  <c:v>44815</c:v>
                </c:pt>
                <c:pt idx="203">
                  <c:v>44816</c:v>
                </c:pt>
                <c:pt idx="204">
                  <c:v>44817</c:v>
                </c:pt>
                <c:pt idx="205">
                  <c:v>44818</c:v>
                </c:pt>
                <c:pt idx="206">
                  <c:v>44819</c:v>
                </c:pt>
                <c:pt idx="207">
                  <c:v>44820</c:v>
                </c:pt>
                <c:pt idx="208">
                  <c:v>44821</c:v>
                </c:pt>
                <c:pt idx="209">
                  <c:v>44822</c:v>
                </c:pt>
                <c:pt idx="210">
                  <c:v>44823</c:v>
                </c:pt>
                <c:pt idx="211">
                  <c:v>44824</c:v>
                </c:pt>
                <c:pt idx="212">
                  <c:v>44825</c:v>
                </c:pt>
                <c:pt idx="213">
                  <c:v>44826</c:v>
                </c:pt>
                <c:pt idx="214">
                  <c:v>44827</c:v>
                </c:pt>
                <c:pt idx="215">
                  <c:v>44828</c:v>
                </c:pt>
                <c:pt idx="216">
                  <c:v>44829</c:v>
                </c:pt>
                <c:pt idx="217">
                  <c:v>44830</c:v>
                </c:pt>
                <c:pt idx="218">
                  <c:v>44831</c:v>
                </c:pt>
                <c:pt idx="219">
                  <c:v>44832</c:v>
                </c:pt>
                <c:pt idx="220">
                  <c:v>44833</c:v>
                </c:pt>
                <c:pt idx="221">
                  <c:v>44834</c:v>
                </c:pt>
                <c:pt idx="222">
                  <c:v>44835</c:v>
                </c:pt>
                <c:pt idx="223">
                  <c:v>44836</c:v>
                </c:pt>
                <c:pt idx="224">
                  <c:v>44837</c:v>
                </c:pt>
                <c:pt idx="225">
                  <c:v>44838</c:v>
                </c:pt>
                <c:pt idx="226">
                  <c:v>44839</c:v>
                </c:pt>
                <c:pt idx="227">
                  <c:v>44840</c:v>
                </c:pt>
                <c:pt idx="228">
                  <c:v>44841</c:v>
                </c:pt>
                <c:pt idx="229">
                  <c:v>44842</c:v>
                </c:pt>
                <c:pt idx="230">
                  <c:v>44843</c:v>
                </c:pt>
                <c:pt idx="231">
                  <c:v>44844</c:v>
                </c:pt>
                <c:pt idx="232">
                  <c:v>44845</c:v>
                </c:pt>
                <c:pt idx="233">
                  <c:v>44846</c:v>
                </c:pt>
                <c:pt idx="234">
                  <c:v>44847</c:v>
                </c:pt>
                <c:pt idx="235">
                  <c:v>44848</c:v>
                </c:pt>
                <c:pt idx="236">
                  <c:v>44849</c:v>
                </c:pt>
                <c:pt idx="237">
                  <c:v>44850</c:v>
                </c:pt>
                <c:pt idx="238">
                  <c:v>44851</c:v>
                </c:pt>
                <c:pt idx="239">
                  <c:v>44852</c:v>
                </c:pt>
                <c:pt idx="240">
                  <c:v>44853</c:v>
                </c:pt>
                <c:pt idx="241">
                  <c:v>44854</c:v>
                </c:pt>
                <c:pt idx="242">
                  <c:v>44855</c:v>
                </c:pt>
                <c:pt idx="243">
                  <c:v>44856</c:v>
                </c:pt>
                <c:pt idx="244">
                  <c:v>44857</c:v>
                </c:pt>
                <c:pt idx="245">
                  <c:v>44858</c:v>
                </c:pt>
                <c:pt idx="246">
                  <c:v>44859</c:v>
                </c:pt>
                <c:pt idx="247">
                  <c:v>44860</c:v>
                </c:pt>
                <c:pt idx="248">
                  <c:v>44861</c:v>
                </c:pt>
                <c:pt idx="249">
                  <c:v>44862</c:v>
                </c:pt>
                <c:pt idx="250">
                  <c:v>44863</c:v>
                </c:pt>
                <c:pt idx="251">
                  <c:v>44864</c:v>
                </c:pt>
                <c:pt idx="252">
                  <c:v>44865</c:v>
                </c:pt>
                <c:pt idx="253">
                  <c:v>44866</c:v>
                </c:pt>
                <c:pt idx="254">
                  <c:v>44867</c:v>
                </c:pt>
                <c:pt idx="255">
                  <c:v>44868</c:v>
                </c:pt>
                <c:pt idx="256">
                  <c:v>44869</c:v>
                </c:pt>
                <c:pt idx="257">
                  <c:v>44870</c:v>
                </c:pt>
                <c:pt idx="258">
                  <c:v>44871</c:v>
                </c:pt>
                <c:pt idx="259">
                  <c:v>44872</c:v>
                </c:pt>
                <c:pt idx="260">
                  <c:v>44873</c:v>
                </c:pt>
                <c:pt idx="261">
                  <c:v>44874</c:v>
                </c:pt>
                <c:pt idx="262">
                  <c:v>44875</c:v>
                </c:pt>
                <c:pt idx="263">
                  <c:v>44876</c:v>
                </c:pt>
                <c:pt idx="264">
                  <c:v>44877</c:v>
                </c:pt>
                <c:pt idx="265">
                  <c:v>44878</c:v>
                </c:pt>
                <c:pt idx="266">
                  <c:v>44879</c:v>
                </c:pt>
                <c:pt idx="267">
                  <c:v>44880</c:v>
                </c:pt>
                <c:pt idx="268">
                  <c:v>44881</c:v>
                </c:pt>
                <c:pt idx="269">
                  <c:v>44882</c:v>
                </c:pt>
                <c:pt idx="270">
                  <c:v>44883</c:v>
                </c:pt>
                <c:pt idx="271">
                  <c:v>44884</c:v>
                </c:pt>
                <c:pt idx="272">
                  <c:v>44885</c:v>
                </c:pt>
                <c:pt idx="273">
                  <c:v>44886</c:v>
                </c:pt>
                <c:pt idx="274">
                  <c:v>44887</c:v>
                </c:pt>
              </c:numCache>
            </c:numRef>
          </c:cat>
          <c:val>
            <c:numRef>
              <c:f>'Gas Meter Reading Data'!$I$15:$I$811</c:f>
              <c:numCache>
                <c:formatCode>0.000</c:formatCode>
                <c:ptCount val="7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3-4A49-83C2-87955B14CC5C}"/>
            </c:ext>
          </c:extLst>
        </c:ser>
        <c:ser>
          <c:idx val="1"/>
          <c:order val="1"/>
          <c:marker>
            <c:symbol val="none"/>
          </c:marker>
          <c:val>
            <c:numRef>
              <c:f>'Gas Meter Reading Data'!$I$15:$I$811</c:f>
              <c:numCache>
                <c:formatCode>0.000</c:formatCode>
                <c:ptCount val="7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3-4A49-83C2-87955B14C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110560"/>
        <c:axId val="189110952"/>
      </c:lineChart>
      <c:dateAx>
        <c:axId val="189110560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rgbClr val="7AB8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89110952"/>
        <c:crosses val="autoZero"/>
        <c:auto val="1"/>
        <c:lblOffset val="100"/>
        <c:baseTimeUnit val="days"/>
      </c:dateAx>
      <c:valAx>
        <c:axId val="189110952"/>
        <c:scaling>
          <c:orientation val="minMax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GB" sz="1100" b="1" i="0" u="none" strike="noStrike" kern="1200" baseline="0">
                <a:solidFill>
                  <a:srgbClr val="00B0D2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8911056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GB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28575</xdr:rowOff>
    </xdr:from>
    <xdr:to>
      <xdr:col>17</xdr:col>
      <xdr:colOff>278528</xdr:colOff>
      <xdr:row>2</xdr:row>
      <xdr:rowOff>28575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40410" y="409575"/>
          <a:ext cx="10079990" cy="0"/>
        </a:xfrm>
        <a:prstGeom prst="line">
          <a:avLst/>
        </a:prstGeom>
        <a:ln w="28575">
          <a:solidFill>
            <a:srgbClr val="00B0D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</xdr:row>
      <xdr:rowOff>24765</xdr:rowOff>
    </xdr:from>
    <xdr:to>
      <xdr:col>22</xdr:col>
      <xdr:colOff>176530</xdr:colOff>
      <xdr:row>35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466725</xdr:colOff>
      <xdr:row>37</xdr:row>
      <xdr:rowOff>23132</xdr:rowOff>
    </xdr:from>
    <xdr:to>
      <xdr:col>22</xdr:col>
      <xdr:colOff>193040</xdr:colOff>
      <xdr:row>64</xdr:row>
      <xdr:rowOff>108857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7</xdr:row>
      <xdr:rowOff>86360</xdr:rowOff>
    </xdr:from>
    <xdr:to>
      <xdr:col>16</xdr:col>
      <xdr:colOff>601980</xdr:colOff>
      <xdr:row>33</xdr:row>
      <xdr:rowOff>43815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73025</xdr:colOff>
      <xdr:row>35</xdr:row>
      <xdr:rowOff>75565</xdr:rowOff>
    </xdr:from>
    <xdr:to>
      <xdr:col>16</xdr:col>
      <xdr:colOff>422910</xdr:colOff>
      <xdr:row>61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27"/>
  <sheetViews>
    <sheetView topLeftCell="A7" workbookViewId="0">
      <selection activeCell="E9" sqref="E9"/>
    </sheetView>
  </sheetViews>
  <sheetFormatPr defaultColWidth="9.140625" defaultRowHeight="15"/>
  <cols>
    <col min="1" max="11" width="9.140625" style="4"/>
    <col min="12" max="12" width="12.42578125" style="4" customWidth="1"/>
    <col min="13" max="16384" width="9.140625" style="4"/>
  </cols>
  <sheetData>
    <row r="4" spans="1:13" ht="30.75">
      <c r="A4" s="104"/>
      <c r="B4" s="105" t="s">
        <v>0</v>
      </c>
      <c r="C4" s="105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33.75" customHeight="1">
      <c r="A5" s="104"/>
      <c r="B5" s="105" t="s">
        <v>1</v>
      </c>
      <c r="C5" s="105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>
      <c r="A6" s="104"/>
      <c r="B6" s="174" t="s">
        <v>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04"/>
    </row>
    <row r="7" spans="1:13">
      <c r="A7" s="10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04"/>
    </row>
    <row r="8" spans="1:13">
      <c r="A8" s="10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04"/>
    </row>
    <row r="9" spans="1:13">
      <c r="A9" s="104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4"/>
    </row>
    <row r="11" spans="1:13" s="103" customFormat="1" ht="18" customHeight="1">
      <c r="A11" s="107"/>
      <c r="B11" s="178" t="s">
        <v>3</v>
      </c>
      <c r="C11" s="178"/>
      <c r="D11" s="178"/>
      <c r="E11" s="178"/>
      <c r="F11" s="178"/>
      <c r="G11" s="178"/>
      <c r="H11" s="178"/>
      <c r="I11" s="113"/>
      <c r="J11" s="113"/>
      <c r="K11" s="113"/>
      <c r="L11" s="113"/>
      <c r="M11" s="113"/>
    </row>
    <row r="12" spans="1:13" s="103" customFormat="1" ht="18" customHeight="1">
      <c r="A12" s="108"/>
      <c r="B12" s="175" t="s">
        <v>4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08"/>
    </row>
    <row r="13" spans="1:13" s="103" customFormat="1" ht="18" customHeight="1">
      <c r="A13" s="108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08"/>
    </row>
    <row r="14" spans="1:13" s="103" customFormat="1" ht="18" customHeight="1">
      <c r="A14" s="108"/>
      <c r="B14" s="178" t="s">
        <v>5</v>
      </c>
      <c r="C14" s="178"/>
      <c r="D14" s="178"/>
      <c r="E14" s="178"/>
      <c r="F14" s="178"/>
      <c r="G14" s="178"/>
      <c r="H14" s="178"/>
      <c r="I14" s="113"/>
      <c r="J14" s="113"/>
      <c r="K14" s="113"/>
      <c r="L14" s="113"/>
      <c r="M14" s="108"/>
    </row>
    <row r="15" spans="1:13" s="103" customFormat="1" ht="18" customHeight="1">
      <c r="A15" s="108"/>
      <c r="B15" s="175" t="s">
        <v>6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08"/>
    </row>
    <row r="16" spans="1:13" s="103" customFormat="1" ht="18" customHeight="1">
      <c r="A16" s="108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08"/>
    </row>
    <row r="17" spans="1:14" s="103" customFormat="1" ht="18" customHeight="1">
      <c r="A17" s="107"/>
      <c r="B17" s="178" t="s">
        <v>7</v>
      </c>
      <c r="C17" s="178"/>
      <c r="D17" s="178"/>
      <c r="E17" s="178"/>
      <c r="F17" s="178"/>
      <c r="G17" s="178"/>
      <c r="H17" s="178"/>
    </row>
    <row r="18" spans="1:14" s="103" customFormat="1" ht="18" customHeight="1">
      <c r="B18" s="177" t="s">
        <v>8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4" s="103" customFormat="1" ht="18" customHeight="1">
      <c r="A19" s="108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</row>
    <row r="20" spans="1:14" s="103" customFormat="1" ht="15" customHeight="1">
      <c r="A20" s="107"/>
      <c r="B20" s="178" t="s">
        <v>9</v>
      </c>
      <c r="C20" s="178"/>
      <c r="D20" s="178"/>
      <c r="E20" s="178"/>
      <c r="F20" s="178"/>
      <c r="G20" s="178"/>
      <c r="H20" s="178"/>
      <c r="I20" s="108"/>
      <c r="J20" s="108"/>
      <c r="K20" s="108"/>
      <c r="L20" s="108"/>
    </row>
    <row r="21" spans="1:14" s="103" customFormat="1" ht="18" customHeight="1">
      <c r="B21" s="176" t="s">
        <v>10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4" s="103" customFormat="1" ht="18" customHeigh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4" ht="18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5" spans="1:14"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>
      <c r="B26" s="111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22.5">
      <c r="B27" s="112"/>
      <c r="N27" s="110"/>
    </row>
  </sheetData>
  <mergeCells count="9">
    <mergeCell ref="B6:L8"/>
    <mergeCell ref="B12:L13"/>
    <mergeCell ref="B21:L23"/>
    <mergeCell ref="B18:L19"/>
    <mergeCell ref="B15:L16"/>
    <mergeCell ref="B11:H11"/>
    <mergeCell ref="B14:H14"/>
    <mergeCell ref="B17:H17"/>
    <mergeCell ref="B20:H20"/>
  </mergeCells>
  <hyperlinks>
    <hyperlink ref="B20" location="'Energy Consumption Against KPI'!A1" display="Worksheet 4 - Energy Consumption against KPI" xr:uid="{00000000-0004-0000-0000-000000000000}"/>
    <hyperlink ref="B17" location="'Daily Energy Usage Graphs'!A1" display="Worksheet 3 - Daily Energy Usage Graph" xr:uid="{00000000-0004-0000-0000-000001000000}"/>
    <hyperlink ref="B11" location="'Electricity Meter Reading Data'!A1" display="Worksheet 1 - Electricity Meter Reading Data" xr:uid="{00000000-0004-0000-0000-000002000000}"/>
    <hyperlink ref="B14" location="'Gas Meter Reading Data'!A1" display="Worksheet 2 - Gas Meter Reading Data" xr:uid="{00000000-0004-0000-0000-000003000000}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10"/>
  <sheetViews>
    <sheetView zoomScale="60" zoomScaleNormal="60" workbookViewId="0">
      <pane ySplit="13" topLeftCell="A220" activePane="bottomLeft" state="frozen"/>
      <selection pane="bottomLeft" activeCell="T235" sqref="T235"/>
    </sheetView>
  </sheetViews>
  <sheetFormatPr defaultColWidth="9.140625" defaultRowHeight="12.75"/>
  <cols>
    <col min="1" max="3" width="5" style="41" customWidth="1"/>
    <col min="4" max="4" width="18.28515625" style="41" customWidth="1"/>
    <col min="5" max="5" width="26.140625" style="41" customWidth="1"/>
    <col min="6" max="6" width="19.5703125" style="41" customWidth="1"/>
    <col min="7" max="7" width="21.5703125" style="41" customWidth="1"/>
    <col min="8" max="8" width="12.85546875" style="41" customWidth="1"/>
    <col min="9" max="9" width="26.85546875" style="41" customWidth="1"/>
    <col min="10" max="10" width="12.7109375" style="41"/>
    <col min="11" max="11" width="10.7109375" style="41" customWidth="1"/>
    <col min="12" max="12" width="2" style="41" customWidth="1"/>
    <col min="13" max="13" width="14" style="41" customWidth="1"/>
    <col min="14" max="14" width="2" style="41" customWidth="1"/>
    <col min="15" max="17" width="9.140625" style="41"/>
    <col min="18" max="18" width="10.5703125" style="41" customWidth="1"/>
    <col min="19" max="21" width="9.140625" style="41"/>
    <col min="22" max="22" width="11.85546875" style="41" bestFit="1" customWidth="1"/>
    <col min="23" max="16384" width="9.140625" style="41"/>
  </cols>
  <sheetData>
    <row r="1" spans="2:21" s="39" customFormat="1"/>
    <row r="2" spans="2:21" s="39" customFormat="1" ht="15">
      <c r="D2" s="35" t="s">
        <v>3</v>
      </c>
      <c r="H2" s="37"/>
      <c r="I2" s="61"/>
    </row>
    <row r="3" spans="2:21" s="39" customFormat="1" ht="15.75" thickBot="1">
      <c r="E3" s="37"/>
      <c r="H3" s="37"/>
    </row>
    <row r="4" spans="2:21" s="39" customFormat="1" ht="13.5" thickBot="1">
      <c r="D4" s="179" t="s">
        <v>11</v>
      </c>
      <c r="E4" s="179"/>
      <c r="F4" s="179"/>
      <c r="G4" s="179"/>
      <c r="H4" s="179"/>
      <c r="I4" s="179"/>
      <c r="K4" s="135" t="s">
        <v>93</v>
      </c>
      <c r="L4" s="136"/>
      <c r="M4" s="137">
        <f>SUM(M23+M30+M37+M44+M51+M58+M58+M65+M72+M79+M86+M93+M100+M107+M114+M121+M128+M135+M142+M149+M156+M163+M169+M176+M183+M190+M197+M204+M211+M218+M225)</f>
        <v>1800.8571428571429</v>
      </c>
      <c r="O4" s="168" t="s">
        <v>107</v>
      </c>
      <c r="U4" s="39" t="s">
        <v>100</v>
      </c>
    </row>
    <row r="5" spans="2:21" s="39" customFormat="1">
      <c r="D5" s="42"/>
      <c r="E5" s="42"/>
      <c r="F5" s="42"/>
      <c r="G5" s="42"/>
      <c r="H5" s="42"/>
      <c r="I5" s="42"/>
    </row>
    <row r="6" spans="2:21" s="39" customFormat="1">
      <c r="D6" s="39" t="s">
        <v>12</v>
      </c>
      <c r="E6" s="43"/>
      <c r="F6" s="43"/>
      <c r="G6" s="43"/>
      <c r="H6" s="43"/>
      <c r="I6" s="43"/>
      <c r="K6" s="138" t="s">
        <v>94</v>
      </c>
      <c r="L6" s="138"/>
      <c r="M6" s="138"/>
      <c r="N6" s="138"/>
    </row>
    <row r="7" spans="2:21" s="39" customFormat="1">
      <c r="D7" s="39" t="s">
        <v>13</v>
      </c>
      <c r="E7" s="43"/>
      <c r="F7" s="43"/>
      <c r="G7" s="43"/>
      <c r="H7" s="43"/>
      <c r="I7" s="43"/>
    </row>
    <row r="8" spans="2:21" s="39" customFormat="1">
      <c r="D8" s="180" t="s">
        <v>14</v>
      </c>
      <c r="E8" s="180"/>
      <c r="F8" s="180"/>
      <c r="G8" s="180"/>
      <c r="H8" s="180"/>
      <c r="I8" s="180"/>
    </row>
    <row r="9" spans="2:21" s="39" customFormat="1">
      <c r="D9" s="44"/>
      <c r="E9" s="44"/>
      <c r="F9" s="44"/>
      <c r="G9" s="44"/>
      <c r="H9" s="44"/>
      <c r="I9" s="44"/>
    </row>
    <row r="10" spans="2:21" s="39" customFormat="1">
      <c r="D10" s="44"/>
      <c r="E10" s="44"/>
      <c r="F10" s="44"/>
      <c r="G10" s="44"/>
      <c r="H10" s="44"/>
      <c r="I10" s="44"/>
    </row>
    <row r="11" spans="2:21" s="39" customFormat="1" ht="25.5">
      <c r="D11" s="44"/>
      <c r="E11" s="44"/>
      <c r="F11" s="44"/>
      <c r="G11" s="44"/>
      <c r="H11" s="44" t="s">
        <v>15</v>
      </c>
      <c r="I11" s="44"/>
    </row>
    <row r="12" spans="2:21" s="39" customFormat="1" ht="18">
      <c r="D12" s="45" t="s">
        <v>16</v>
      </c>
      <c r="E12" s="46"/>
      <c r="F12" s="45" t="s">
        <v>17</v>
      </c>
      <c r="G12" s="46"/>
      <c r="H12" s="45" t="s">
        <v>18</v>
      </c>
      <c r="I12" s="44"/>
      <c r="J12" s="127" t="s">
        <v>19</v>
      </c>
      <c r="K12" s="127"/>
      <c r="M12" s="39" t="s">
        <v>20</v>
      </c>
    </row>
    <row r="13" spans="2:21" s="40" customFormat="1" ht="25.5">
      <c r="D13" s="47" t="s">
        <v>21</v>
      </c>
      <c r="E13" s="74" t="s">
        <v>22</v>
      </c>
      <c r="F13" s="47" t="s">
        <v>23</v>
      </c>
      <c r="G13" s="74" t="s">
        <v>24</v>
      </c>
      <c r="H13" s="49" t="s">
        <v>25</v>
      </c>
      <c r="I13" s="84" t="s">
        <v>26</v>
      </c>
      <c r="J13" s="128"/>
      <c r="K13" s="128"/>
      <c r="P13" s="115"/>
    </row>
    <row r="14" spans="2:21" ht="15">
      <c r="B14" s="40"/>
      <c r="C14" s="53"/>
      <c r="D14" s="59">
        <v>44564</v>
      </c>
      <c r="E14" s="75" t="s">
        <v>27</v>
      </c>
      <c r="F14" s="56">
        <v>14858</v>
      </c>
      <c r="G14" s="75" t="s">
        <v>27</v>
      </c>
      <c r="H14" s="56"/>
      <c r="I14" s="85" t="s">
        <v>27</v>
      </c>
      <c r="J14" s="129" t="s">
        <v>28</v>
      </c>
      <c r="K14" s="129" t="s">
        <v>29</v>
      </c>
    </row>
    <row r="15" spans="2:21" ht="15">
      <c r="B15" s="40"/>
      <c r="C15" s="53" t="s">
        <v>30</v>
      </c>
      <c r="D15" s="59">
        <v>44613</v>
      </c>
      <c r="E15" s="55">
        <f>F14</f>
        <v>14858</v>
      </c>
      <c r="F15" s="58">
        <v>15978</v>
      </c>
      <c r="G15" s="57">
        <f>IFERROR((F15-E15)/(D15-D14),"")</f>
        <v>22.857142857142858</v>
      </c>
      <c r="H15" s="58"/>
      <c r="I15" s="65">
        <v>3</v>
      </c>
      <c r="J15" s="130">
        <v>0</v>
      </c>
      <c r="K15" s="130">
        <v>0</v>
      </c>
      <c r="M15" s="41">
        <v>0</v>
      </c>
    </row>
    <row r="16" spans="2:21" ht="15">
      <c r="B16" s="40"/>
      <c r="C16" s="53" t="s">
        <v>31</v>
      </c>
      <c r="D16" s="59">
        <v>44614</v>
      </c>
      <c r="E16" s="55">
        <f>F15</f>
        <v>15978</v>
      </c>
      <c r="F16" s="58">
        <v>16000</v>
      </c>
      <c r="G16" s="57">
        <f>IFERROR((F16-E16)/(D16-D15),"")</f>
        <v>22</v>
      </c>
      <c r="H16" s="58"/>
      <c r="I16" s="65">
        <v>2</v>
      </c>
      <c r="J16" s="131"/>
      <c r="K16" s="131"/>
    </row>
    <row r="17" spans="1:13" ht="15">
      <c r="B17" s="40"/>
      <c r="C17" s="53" t="s">
        <v>32</v>
      </c>
      <c r="D17" s="54">
        <v>44615</v>
      </c>
      <c r="E17" s="55">
        <f t="shared" ref="E17:E80" si="0">F16</f>
        <v>16000</v>
      </c>
      <c r="F17" s="58">
        <v>16018</v>
      </c>
      <c r="G17" s="57">
        <f>IFERROR((F17-E17)/(D17-D16),"")</f>
        <v>18</v>
      </c>
      <c r="H17" s="58"/>
      <c r="I17" s="65">
        <v>2</v>
      </c>
      <c r="J17" s="131"/>
      <c r="K17" s="131"/>
    </row>
    <row r="18" spans="1:13" ht="15">
      <c r="B18" s="40"/>
      <c r="C18" s="53" t="s">
        <v>33</v>
      </c>
      <c r="D18" s="59">
        <v>44616</v>
      </c>
      <c r="E18" s="55">
        <f t="shared" si="0"/>
        <v>16018</v>
      </c>
      <c r="F18" s="58">
        <v>16036</v>
      </c>
      <c r="G18" s="57">
        <f t="shared" ref="G18:G80" si="1">IFERROR((F18-E18)/(D18-D17),"")</f>
        <v>18</v>
      </c>
      <c r="H18" s="58"/>
      <c r="I18" s="65">
        <v>2</v>
      </c>
      <c r="J18" s="131"/>
      <c r="K18" s="131"/>
    </row>
    <row r="19" spans="1:13" ht="15">
      <c r="B19" s="40"/>
      <c r="C19" s="53" t="s">
        <v>34</v>
      </c>
      <c r="D19" s="54">
        <v>44617</v>
      </c>
      <c r="E19" s="55">
        <f t="shared" si="0"/>
        <v>16036</v>
      </c>
      <c r="F19" s="58">
        <v>16046</v>
      </c>
      <c r="G19" s="57">
        <f t="shared" si="1"/>
        <v>10</v>
      </c>
      <c r="H19" s="58"/>
      <c r="I19" s="65">
        <v>1</v>
      </c>
      <c r="J19" s="131"/>
      <c r="K19" s="131"/>
    </row>
    <row r="20" spans="1:13" ht="15">
      <c r="B20" s="40"/>
      <c r="C20" s="60" t="s">
        <v>35</v>
      </c>
      <c r="D20" s="54">
        <v>44618</v>
      </c>
      <c r="E20" s="55">
        <f t="shared" si="0"/>
        <v>16046</v>
      </c>
      <c r="F20" s="58">
        <v>16053</v>
      </c>
      <c r="G20" s="57">
        <f t="shared" si="1"/>
        <v>7</v>
      </c>
      <c r="H20" s="58"/>
      <c r="I20" s="65">
        <v>0</v>
      </c>
      <c r="J20" s="131"/>
      <c r="K20" s="131"/>
    </row>
    <row r="21" spans="1:13" ht="15">
      <c r="B21" s="40"/>
      <c r="C21" s="60" t="s">
        <v>36</v>
      </c>
      <c r="D21" s="76">
        <v>44619</v>
      </c>
      <c r="E21" s="77">
        <f t="shared" si="0"/>
        <v>16053</v>
      </c>
      <c r="F21" s="78">
        <v>16061</v>
      </c>
      <c r="G21" s="79">
        <f t="shared" si="1"/>
        <v>8</v>
      </c>
      <c r="H21" s="80"/>
      <c r="I21" s="87">
        <v>0</v>
      </c>
      <c r="J21" s="129" t="s">
        <v>28</v>
      </c>
      <c r="K21" s="129" t="s">
        <v>29</v>
      </c>
      <c r="M21" s="39" t="s">
        <v>20</v>
      </c>
    </row>
    <row r="22" spans="1:13" ht="15">
      <c r="B22" s="40"/>
      <c r="C22" s="53" t="s">
        <v>30</v>
      </c>
      <c r="D22" s="59">
        <v>44620</v>
      </c>
      <c r="E22" s="55">
        <f t="shared" si="0"/>
        <v>16061</v>
      </c>
      <c r="F22" s="58">
        <v>16069</v>
      </c>
      <c r="G22" s="57">
        <f t="shared" si="1"/>
        <v>8</v>
      </c>
      <c r="H22" s="58"/>
      <c r="I22" s="65">
        <v>3</v>
      </c>
      <c r="J22" s="130">
        <v>124.8</v>
      </c>
      <c r="K22" s="130">
        <f>SUM(K15+J22)</f>
        <v>124.8</v>
      </c>
    </row>
    <row r="23" spans="1:13" ht="15">
      <c r="A23" s="41" t="s">
        <v>37</v>
      </c>
      <c r="B23" s="40"/>
      <c r="C23" s="53" t="s">
        <v>31</v>
      </c>
      <c r="D23" s="81">
        <v>44621</v>
      </c>
      <c r="E23" s="55">
        <f t="shared" si="0"/>
        <v>16069</v>
      </c>
      <c r="F23" s="82">
        <v>16108</v>
      </c>
      <c r="G23" s="57">
        <f t="shared" si="1"/>
        <v>39</v>
      </c>
      <c r="H23" s="82"/>
      <c r="I23" s="65">
        <v>2</v>
      </c>
      <c r="J23" s="131"/>
      <c r="K23" s="131"/>
      <c r="M23" s="88">
        <f>SUM(G15:G21)</f>
        <v>105.85714285714286</v>
      </c>
    </row>
    <row r="24" spans="1:13" ht="15">
      <c r="B24" s="40"/>
      <c r="C24" s="53" t="s">
        <v>32</v>
      </c>
      <c r="D24" s="59">
        <v>44622</v>
      </c>
      <c r="E24" s="55">
        <f t="shared" si="0"/>
        <v>16108</v>
      </c>
      <c r="F24" s="58">
        <v>16123</v>
      </c>
      <c r="G24" s="57">
        <f t="shared" si="1"/>
        <v>15</v>
      </c>
      <c r="H24" s="58"/>
      <c r="I24" s="65">
        <v>2</v>
      </c>
      <c r="J24" s="131"/>
      <c r="K24" s="131"/>
    </row>
    <row r="25" spans="1:13" ht="15">
      <c r="B25" s="40"/>
      <c r="C25" s="53" t="s">
        <v>33</v>
      </c>
      <c r="D25" s="59">
        <v>44623</v>
      </c>
      <c r="E25" s="55">
        <f t="shared" si="0"/>
        <v>16123</v>
      </c>
      <c r="F25" s="58">
        <v>16153</v>
      </c>
      <c r="G25" s="57">
        <f t="shared" si="1"/>
        <v>30</v>
      </c>
      <c r="H25" s="58"/>
      <c r="I25" s="65">
        <v>2</v>
      </c>
      <c r="J25" s="131"/>
      <c r="K25" s="131"/>
      <c r="M25" s="89"/>
    </row>
    <row r="26" spans="1:13" ht="15">
      <c r="B26" s="40"/>
      <c r="C26" s="53" t="s">
        <v>34</v>
      </c>
      <c r="D26" s="59">
        <v>44624</v>
      </c>
      <c r="E26" s="55">
        <f t="shared" si="0"/>
        <v>16153</v>
      </c>
      <c r="F26" s="58">
        <v>16176</v>
      </c>
      <c r="G26" s="57">
        <f t="shared" si="1"/>
        <v>23</v>
      </c>
      <c r="H26" s="58"/>
      <c r="I26" s="65">
        <v>1</v>
      </c>
      <c r="J26" s="131"/>
      <c r="K26" s="131"/>
    </row>
    <row r="27" spans="1:13" ht="15">
      <c r="B27" s="40"/>
      <c r="C27" s="60" t="s">
        <v>35</v>
      </c>
      <c r="D27" s="59">
        <v>44625</v>
      </c>
      <c r="E27" s="55">
        <f t="shared" si="0"/>
        <v>16176</v>
      </c>
      <c r="F27" s="58">
        <v>16184</v>
      </c>
      <c r="G27" s="57">
        <f t="shared" si="1"/>
        <v>8</v>
      </c>
      <c r="H27" s="58"/>
      <c r="I27" s="65">
        <v>0</v>
      </c>
      <c r="J27" s="131"/>
      <c r="K27" s="131"/>
    </row>
    <row r="28" spans="1:13" ht="15">
      <c r="B28" s="40"/>
      <c r="C28" s="60" t="s">
        <v>36</v>
      </c>
      <c r="D28" s="83">
        <v>44626</v>
      </c>
      <c r="E28" s="77">
        <f t="shared" si="0"/>
        <v>16184</v>
      </c>
      <c r="F28" s="80">
        <v>16192</v>
      </c>
      <c r="G28" s="79">
        <f t="shared" si="1"/>
        <v>8</v>
      </c>
      <c r="H28" s="80"/>
      <c r="I28" s="87">
        <v>0</v>
      </c>
      <c r="J28" s="129" t="s">
        <v>28</v>
      </c>
      <c r="K28" s="129" t="s">
        <v>29</v>
      </c>
      <c r="M28" s="39" t="s">
        <v>20</v>
      </c>
    </row>
    <row r="29" spans="1:13" ht="15">
      <c r="B29" s="40"/>
      <c r="C29" s="53" t="s">
        <v>30</v>
      </c>
      <c r="D29" s="59">
        <v>44627</v>
      </c>
      <c r="E29" s="55">
        <f t="shared" si="0"/>
        <v>16192</v>
      </c>
      <c r="F29" s="58">
        <v>16207</v>
      </c>
      <c r="G29" s="57">
        <f t="shared" si="1"/>
        <v>15</v>
      </c>
      <c r="H29" s="58"/>
      <c r="I29" s="65">
        <v>3</v>
      </c>
      <c r="J29" s="130">
        <v>93.3</v>
      </c>
      <c r="K29" s="130">
        <f>SUM(K22+J29)</f>
        <v>218.1</v>
      </c>
    </row>
    <row r="30" spans="1:13" ht="15">
      <c r="B30" s="40"/>
      <c r="C30" s="53" t="s">
        <v>31</v>
      </c>
      <c r="D30" s="59">
        <v>44628</v>
      </c>
      <c r="E30" s="55">
        <f t="shared" si="0"/>
        <v>16207</v>
      </c>
      <c r="F30" s="58">
        <v>16230</v>
      </c>
      <c r="G30" s="57">
        <f t="shared" si="1"/>
        <v>23</v>
      </c>
      <c r="H30" s="58"/>
      <c r="I30" s="65">
        <v>2</v>
      </c>
      <c r="J30" s="131"/>
      <c r="K30" s="132"/>
      <c r="M30" s="88">
        <f>SUM(G22:G28)</f>
        <v>131</v>
      </c>
    </row>
    <row r="31" spans="1:13" ht="15">
      <c r="B31" s="40"/>
      <c r="C31" s="53" t="s">
        <v>32</v>
      </c>
      <c r="D31" s="59">
        <v>44629</v>
      </c>
      <c r="E31" s="55">
        <f t="shared" si="0"/>
        <v>16230</v>
      </c>
      <c r="F31" s="58">
        <v>16249</v>
      </c>
      <c r="G31" s="57">
        <f t="shared" si="1"/>
        <v>19</v>
      </c>
      <c r="H31" s="58"/>
      <c r="I31" s="65">
        <v>2</v>
      </c>
      <c r="J31" s="131"/>
      <c r="K31" s="131"/>
      <c r="M31" s="88"/>
    </row>
    <row r="32" spans="1:13" ht="15">
      <c r="B32" s="40"/>
      <c r="C32" s="53" t="s">
        <v>33</v>
      </c>
      <c r="D32" s="59">
        <v>44630</v>
      </c>
      <c r="E32" s="55">
        <f t="shared" si="0"/>
        <v>16249</v>
      </c>
      <c r="F32" s="58">
        <v>16263</v>
      </c>
      <c r="G32" s="57">
        <f t="shared" si="1"/>
        <v>14</v>
      </c>
      <c r="H32" s="58"/>
      <c r="I32" s="65">
        <v>2</v>
      </c>
      <c r="J32" s="131"/>
      <c r="K32" s="131"/>
      <c r="M32" s="88"/>
    </row>
    <row r="33" spans="2:18" ht="15">
      <c r="B33" s="40"/>
      <c r="C33" s="53" t="s">
        <v>34</v>
      </c>
      <c r="D33" s="59">
        <v>44631</v>
      </c>
      <c r="E33" s="55">
        <f t="shared" si="0"/>
        <v>16263</v>
      </c>
      <c r="F33" s="58">
        <v>16272</v>
      </c>
      <c r="G33" s="57">
        <f t="shared" si="1"/>
        <v>9</v>
      </c>
      <c r="H33" s="58"/>
      <c r="I33" s="65">
        <v>1</v>
      </c>
      <c r="J33" s="131"/>
      <c r="K33" s="131"/>
    </row>
    <row r="34" spans="2:18" ht="15">
      <c r="B34" s="40"/>
      <c r="C34" s="60" t="s">
        <v>35</v>
      </c>
      <c r="D34" s="59">
        <v>44632</v>
      </c>
      <c r="E34" s="55">
        <f t="shared" si="0"/>
        <v>16272</v>
      </c>
      <c r="F34" s="58">
        <v>16280</v>
      </c>
      <c r="G34" s="57">
        <f t="shared" si="1"/>
        <v>8</v>
      </c>
      <c r="H34" s="58"/>
      <c r="I34" s="65">
        <v>0</v>
      </c>
      <c r="J34" s="131"/>
      <c r="K34" s="131"/>
    </row>
    <row r="35" spans="2:18" ht="15">
      <c r="B35" s="40"/>
      <c r="C35" s="60" t="s">
        <v>36</v>
      </c>
      <c r="D35" s="83">
        <v>44633</v>
      </c>
      <c r="E35" s="77">
        <f t="shared" si="0"/>
        <v>16280</v>
      </c>
      <c r="F35" s="80">
        <v>16288</v>
      </c>
      <c r="G35" s="79">
        <f t="shared" si="1"/>
        <v>8</v>
      </c>
      <c r="H35" s="80"/>
      <c r="I35" s="87">
        <v>0</v>
      </c>
      <c r="J35" s="129" t="s">
        <v>28</v>
      </c>
      <c r="K35" s="129" t="s">
        <v>29</v>
      </c>
      <c r="M35" s="39" t="s">
        <v>20</v>
      </c>
    </row>
    <row r="36" spans="2:18" ht="15">
      <c r="B36" s="40"/>
      <c r="C36" s="53" t="s">
        <v>30</v>
      </c>
      <c r="D36" s="59">
        <v>44634</v>
      </c>
      <c r="E36" s="55">
        <f t="shared" si="0"/>
        <v>16288</v>
      </c>
      <c r="F36" s="58">
        <v>16309</v>
      </c>
      <c r="G36" s="57">
        <f t="shared" si="1"/>
        <v>21</v>
      </c>
      <c r="H36" s="58"/>
      <c r="I36" s="65">
        <v>3</v>
      </c>
      <c r="J36" s="130">
        <v>55.4</v>
      </c>
      <c r="K36" s="130">
        <f>SUM(K29+J36)</f>
        <v>273.5</v>
      </c>
    </row>
    <row r="37" spans="2:18" ht="15">
      <c r="B37" s="40"/>
      <c r="C37" s="53" t="s">
        <v>31</v>
      </c>
      <c r="D37" s="59">
        <v>44635</v>
      </c>
      <c r="E37" s="55">
        <f t="shared" si="0"/>
        <v>16309</v>
      </c>
      <c r="F37" s="58">
        <v>16341</v>
      </c>
      <c r="G37" s="57">
        <f t="shared" si="1"/>
        <v>32</v>
      </c>
      <c r="H37" s="58"/>
      <c r="I37" s="65">
        <v>2</v>
      </c>
      <c r="J37" s="131"/>
      <c r="K37" s="131"/>
      <c r="M37" s="88">
        <f>SUM(G29:G35)</f>
        <v>96</v>
      </c>
    </row>
    <row r="38" spans="2:18" ht="15">
      <c r="B38" s="40"/>
      <c r="C38" s="53" t="s">
        <v>32</v>
      </c>
      <c r="D38" s="59">
        <v>44636</v>
      </c>
      <c r="E38" s="55">
        <f t="shared" si="0"/>
        <v>16341</v>
      </c>
      <c r="F38" s="58">
        <v>16357</v>
      </c>
      <c r="G38" s="57">
        <f t="shared" si="1"/>
        <v>16</v>
      </c>
      <c r="H38" s="58"/>
      <c r="I38" s="65">
        <v>2</v>
      </c>
      <c r="J38" s="131"/>
      <c r="K38" s="131"/>
      <c r="M38" s="88"/>
    </row>
    <row r="39" spans="2:18" ht="15">
      <c r="B39" s="40"/>
      <c r="C39" s="53" t="s">
        <v>33</v>
      </c>
      <c r="D39" s="59">
        <v>44637</v>
      </c>
      <c r="E39" s="55">
        <f t="shared" si="0"/>
        <v>16357</v>
      </c>
      <c r="F39" s="58">
        <v>16376</v>
      </c>
      <c r="G39" s="57">
        <f t="shared" si="1"/>
        <v>19</v>
      </c>
      <c r="H39" s="58"/>
      <c r="I39" s="65">
        <v>2</v>
      </c>
      <c r="J39" s="131"/>
      <c r="K39" s="131"/>
    </row>
    <row r="40" spans="2:18" ht="15">
      <c r="B40" s="40"/>
      <c r="C40" s="53" t="s">
        <v>34</v>
      </c>
      <c r="D40" s="59">
        <v>44638</v>
      </c>
      <c r="E40" s="55">
        <f t="shared" si="0"/>
        <v>16376</v>
      </c>
      <c r="F40" s="58">
        <v>16398</v>
      </c>
      <c r="G40" s="57">
        <f t="shared" si="1"/>
        <v>22</v>
      </c>
      <c r="H40" s="58"/>
      <c r="I40" s="65">
        <v>1</v>
      </c>
      <c r="J40" s="132"/>
      <c r="K40" s="131"/>
    </row>
    <row r="41" spans="2:18" ht="15">
      <c r="B41" s="40"/>
      <c r="C41" s="60" t="s">
        <v>35</v>
      </c>
      <c r="D41" s="59">
        <v>44639</v>
      </c>
      <c r="E41" s="55">
        <f t="shared" si="0"/>
        <v>16398</v>
      </c>
      <c r="F41" s="58">
        <v>16406</v>
      </c>
      <c r="G41" s="57">
        <f t="shared" si="1"/>
        <v>8</v>
      </c>
      <c r="H41" s="58"/>
      <c r="I41" s="65">
        <v>0</v>
      </c>
      <c r="J41" s="131"/>
      <c r="K41" s="131"/>
    </row>
    <row r="42" spans="2:18" ht="15">
      <c r="B42" s="40"/>
      <c r="C42" s="60" t="s">
        <v>36</v>
      </c>
      <c r="D42" s="83">
        <v>44640</v>
      </c>
      <c r="E42" s="77">
        <f t="shared" si="0"/>
        <v>16406</v>
      </c>
      <c r="F42" s="80">
        <v>16414</v>
      </c>
      <c r="G42" s="79">
        <f t="shared" si="1"/>
        <v>8</v>
      </c>
      <c r="H42" s="80"/>
      <c r="I42" s="87">
        <v>0</v>
      </c>
      <c r="J42" s="129" t="s">
        <v>28</v>
      </c>
      <c r="K42" s="129" t="s">
        <v>29</v>
      </c>
      <c r="M42" s="39" t="s">
        <v>20</v>
      </c>
    </row>
    <row r="43" spans="2:18" ht="15">
      <c r="B43" s="40"/>
      <c r="C43" s="53" t="s">
        <v>30</v>
      </c>
      <c r="D43" s="59">
        <v>44641</v>
      </c>
      <c r="E43" s="55">
        <f t="shared" si="0"/>
        <v>16414</v>
      </c>
      <c r="F43" s="58">
        <v>16424</v>
      </c>
      <c r="G43" s="57">
        <f t="shared" si="1"/>
        <v>10</v>
      </c>
      <c r="H43" s="58"/>
      <c r="I43" s="65">
        <v>3</v>
      </c>
      <c r="J43" s="130">
        <v>121.5</v>
      </c>
      <c r="K43" s="130">
        <f>SUM(K36+J43)</f>
        <v>395</v>
      </c>
      <c r="O43" s="41" t="s">
        <v>38</v>
      </c>
      <c r="R43" s="41" t="s">
        <v>39</v>
      </c>
    </row>
    <row r="44" spans="2:18" ht="15">
      <c r="B44" s="40"/>
      <c r="C44" s="53" t="s">
        <v>31</v>
      </c>
      <c r="D44" s="59">
        <v>44642</v>
      </c>
      <c r="E44" s="55">
        <f t="shared" si="0"/>
        <v>16424</v>
      </c>
      <c r="F44" s="58">
        <v>16442</v>
      </c>
      <c r="G44" s="57">
        <f t="shared" si="1"/>
        <v>18</v>
      </c>
      <c r="H44" s="58"/>
      <c r="I44" s="65">
        <v>2</v>
      </c>
      <c r="J44" s="131"/>
      <c r="K44" s="131"/>
      <c r="M44" s="88">
        <f>SUM(G36:G42)</f>
        <v>126</v>
      </c>
      <c r="O44" s="89">
        <v>395</v>
      </c>
      <c r="R44" s="89">
        <f>SUM(F42-F15)</f>
        <v>436</v>
      </c>
    </row>
    <row r="45" spans="2:18" ht="15">
      <c r="B45" s="40"/>
      <c r="C45" s="53" t="s">
        <v>32</v>
      </c>
      <c r="D45" s="59">
        <v>44643</v>
      </c>
      <c r="E45" s="55">
        <f t="shared" si="0"/>
        <v>16442</v>
      </c>
      <c r="F45" s="58">
        <v>16450</v>
      </c>
      <c r="G45" s="57">
        <f t="shared" si="1"/>
        <v>8</v>
      </c>
      <c r="H45" s="58"/>
      <c r="I45" s="65">
        <v>2</v>
      </c>
      <c r="J45" s="131"/>
      <c r="K45" s="131"/>
    </row>
    <row r="46" spans="2:18" ht="15">
      <c r="B46" s="40"/>
      <c r="C46" s="53" t="s">
        <v>33</v>
      </c>
      <c r="D46" s="59">
        <v>44644</v>
      </c>
      <c r="E46" s="55">
        <f t="shared" si="0"/>
        <v>16450</v>
      </c>
      <c r="F46" s="58">
        <v>16457</v>
      </c>
      <c r="G46" s="57">
        <f t="shared" si="1"/>
        <v>7</v>
      </c>
      <c r="H46" s="58"/>
      <c r="I46" s="65">
        <v>2</v>
      </c>
      <c r="J46" s="131"/>
      <c r="K46" s="131"/>
    </row>
    <row r="47" spans="2:18" ht="15">
      <c r="B47" s="40"/>
      <c r="C47" s="53" t="s">
        <v>34</v>
      </c>
      <c r="D47" s="59">
        <v>44645</v>
      </c>
      <c r="E47" s="55">
        <f t="shared" si="0"/>
        <v>16457</v>
      </c>
      <c r="F47" s="58">
        <v>16460</v>
      </c>
      <c r="G47" s="57">
        <f t="shared" si="1"/>
        <v>3</v>
      </c>
      <c r="H47" s="58"/>
      <c r="I47" s="65">
        <v>1</v>
      </c>
      <c r="J47" s="131"/>
      <c r="K47" s="131"/>
    </row>
    <row r="48" spans="2:18" ht="15">
      <c r="B48" s="40"/>
      <c r="C48" s="60" t="s">
        <v>35</v>
      </c>
      <c r="D48" s="59">
        <v>44646</v>
      </c>
      <c r="E48" s="55">
        <f t="shared" si="0"/>
        <v>16460</v>
      </c>
      <c r="F48" s="58">
        <v>16469</v>
      </c>
      <c r="G48" s="57">
        <f t="shared" si="1"/>
        <v>9</v>
      </c>
      <c r="H48" s="58"/>
      <c r="I48" s="65">
        <v>0</v>
      </c>
      <c r="J48" s="131"/>
      <c r="K48" s="131"/>
    </row>
    <row r="49" spans="1:13" ht="15">
      <c r="B49" s="40"/>
      <c r="C49" s="60" t="s">
        <v>36</v>
      </c>
      <c r="D49" s="83">
        <v>44647</v>
      </c>
      <c r="E49" s="77">
        <f t="shared" si="0"/>
        <v>16469</v>
      </c>
      <c r="F49" s="80">
        <v>16470</v>
      </c>
      <c r="G49" s="79">
        <f t="shared" si="1"/>
        <v>1</v>
      </c>
      <c r="H49" s="80"/>
      <c r="I49" s="87">
        <v>0</v>
      </c>
      <c r="J49" s="129" t="s">
        <v>28</v>
      </c>
      <c r="K49" s="129" t="s">
        <v>29</v>
      </c>
      <c r="M49" s="39" t="s">
        <v>20</v>
      </c>
    </row>
    <row r="50" spans="1:13" ht="15">
      <c r="B50" s="40"/>
      <c r="C50" s="53" t="s">
        <v>30</v>
      </c>
      <c r="D50" s="59">
        <v>44648</v>
      </c>
      <c r="E50" s="55">
        <f t="shared" si="0"/>
        <v>16470</v>
      </c>
      <c r="F50" s="58">
        <v>16471</v>
      </c>
      <c r="G50" s="57">
        <f t="shared" si="1"/>
        <v>1</v>
      </c>
      <c r="H50" s="58"/>
      <c r="I50" s="65">
        <v>0</v>
      </c>
      <c r="J50" s="130">
        <v>135</v>
      </c>
      <c r="K50" s="130">
        <f>SUM(K43+J50)</f>
        <v>530</v>
      </c>
      <c r="M50" s="88"/>
    </row>
    <row r="51" spans="1:13" ht="15">
      <c r="B51" s="40"/>
      <c r="C51" s="53" t="s">
        <v>31</v>
      </c>
      <c r="D51" s="59">
        <v>44649</v>
      </c>
      <c r="E51" s="55">
        <f t="shared" si="0"/>
        <v>16471</v>
      </c>
      <c r="F51" s="58">
        <v>16473</v>
      </c>
      <c r="G51" s="57">
        <f t="shared" si="1"/>
        <v>2</v>
      </c>
      <c r="H51" s="58"/>
      <c r="I51" s="65">
        <v>2</v>
      </c>
      <c r="J51" s="131"/>
      <c r="K51" s="131"/>
      <c r="M51" s="88">
        <f>SUM(G43:G49)</f>
        <v>56</v>
      </c>
    </row>
    <row r="52" spans="1:13" ht="15">
      <c r="B52" s="40"/>
      <c r="C52" s="53" t="s">
        <v>32</v>
      </c>
      <c r="D52" s="59">
        <v>44650</v>
      </c>
      <c r="E52" s="55">
        <f t="shared" si="0"/>
        <v>16473</v>
      </c>
      <c r="F52" s="58">
        <v>16483</v>
      </c>
      <c r="G52" s="57">
        <f t="shared" si="1"/>
        <v>10</v>
      </c>
      <c r="H52" s="58"/>
      <c r="I52" s="65">
        <v>2</v>
      </c>
      <c r="J52" s="131"/>
      <c r="K52" s="131"/>
    </row>
    <row r="53" spans="1:13" ht="15">
      <c r="B53" s="40"/>
      <c r="C53" s="53" t="s">
        <v>33</v>
      </c>
      <c r="D53" s="59">
        <v>44651</v>
      </c>
      <c r="E53" s="55">
        <f t="shared" si="0"/>
        <v>16483</v>
      </c>
      <c r="F53" s="58">
        <v>16508</v>
      </c>
      <c r="G53" s="57">
        <f t="shared" si="1"/>
        <v>25</v>
      </c>
      <c r="H53" s="58"/>
      <c r="I53" s="65">
        <v>2</v>
      </c>
      <c r="J53" s="131"/>
      <c r="K53" s="131"/>
    </row>
    <row r="54" spans="1:13" ht="15">
      <c r="A54" s="41" t="s">
        <v>40</v>
      </c>
      <c r="B54" s="40"/>
      <c r="C54" s="53" t="s">
        <v>34</v>
      </c>
      <c r="D54" s="59">
        <v>44652</v>
      </c>
      <c r="E54" s="55">
        <f t="shared" si="0"/>
        <v>16508</v>
      </c>
      <c r="F54" s="58">
        <v>16524</v>
      </c>
      <c r="G54" s="57">
        <f t="shared" si="1"/>
        <v>16</v>
      </c>
      <c r="H54" s="58"/>
      <c r="I54" s="65">
        <v>1</v>
      </c>
      <c r="J54" s="131"/>
      <c r="K54" s="131"/>
    </row>
    <row r="55" spans="1:13" ht="15">
      <c r="B55" s="40"/>
      <c r="C55" s="60" t="s">
        <v>35</v>
      </c>
      <c r="D55" s="59">
        <v>44653</v>
      </c>
      <c r="E55" s="55">
        <f t="shared" si="0"/>
        <v>16524</v>
      </c>
      <c r="F55" s="58">
        <v>16527</v>
      </c>
      <c r="G55" s="57">
        <f t="shared" si="1"/>
        <v>3</v>
      </c>
      <c r="H55" s="58"/>
      <c r="I55" s="65">
        <v>0</v>
      </c>
      <c r="J55" s="131"/>
      <c r="K55" s="131"/>
    </row>
    <row r="56" spans="1:13" ht="15">
      <c r="B56" s="40"/>
      <c r="C56" s="60" t="s">
        <v>36</v>
      </c>
      <c r="D56" s="83">
        <v>44654</v>
      </c>
      <c r="E56" s="77">
        <f t="shared" si="0"/>
        <v>16527</v>
      </c>
      <c r="F56" s="80">
        <v>16530</v>
      </c>
      <c r="G56" s="79">
        <f t="shared" si="1"/>
        <v>3</v>
      </c>
      <c r="H56" s="80"/>
      <c r="I56" s="79">
        <v>0</v>
      </c>
      <c r="J56" s="129" t="s">
        <v>28</v>
      </c>
      <c r="K56" s="129" t="s">
        <v>29</v>
      </c>
      <c r="M56" s="39" t="s">
        <v>20</v>
      </c>
    </row>
    <row r="57" spans="1:13" ht="15">
      <c r="B57" s="40"/>
      <c r="C57" s="53" t="s">
        <v>30</v>
      </c>
      <c r="D57" s="59">
        <v>44655</v>
      </c>
      <c r="E57" s="55">
        <f t="shared" si="0"/>
        <v>16530</v>
      </c>
      <c r="F57" s="58">
        <v>16533</v>
      </c>
      <c r="G57" s="57">
        <f t="shared" si="1"/>
        <v>3</v>
      </c>
      <c r="H57" s="58"/>
      <c r="I57" s="65">
        <v>3</v>
      </c>
      <c r="J57" s="130">
        <v>160</v>
      </c>
      <c r="K57" s="130">
        <f>SUM(K50+J57)</f>
        <v>690</v>
      </c>
      <c r="M57" s="88"/>
    </row>
    <row r="58" spans="1:13" ht="15">
      <c r="B58" s="40"/>
      <c r="C58" s="53" t="s">
        <v>31</v>
      </c>
      <c r="D58" s="59">
        <v>44656</v>
      </c>
      <c r="E58" s="55">
        <f t="shared" si="0"/>
        <v>16533</v>
      </c>
      <c r="F58" s="58">
        <v>16556</v>
      </c>
      <c r="G58" s="57">
        <f t="shared" si="1"/>
        <v>23</v>
      </c>
      <c r="H58" s="58"/>
      <c r="I58" s="65">
        <v>2</v>
      </c>
      <c r="J58" s="131"/>
      <c r="K58" s="131"/>
      <c r="M58" s="88">
        <f>SUM(G50:G56)</f>
        <v>60</v>
      </c>
    </row>
    <row r="59" spans="1:13" ht="15">
      <c r="B59" s="40"/>
      <c r="C59" s="53" t="s">
        <v>32</v>
      </c>
      <c r="D59" s="59">
        <v>44657</v>
      </c>
      <c r="E59" s="55">
        <f t="shared" si="0"/>
        <v>16556</v>
      </c>
      <c r="F59" s="58">
        <v>16571</v>
      </c>
      <c r="G59" s="57">
        <f t="shared" si="1"/>
        <v>15</v>
      </c>
      <c r="H59" s="58"/>
      <c r="I59" s="65">
        <v>2</v>
      </c>
      <c r="J59" s="131"/>
      <c r="K59" s="131"/>
    </row>
    <row r="60" spans="1:13" ht="15">
      <c r="B60" s="40"/>
      <c r="C60" s="53" t="s">
        <v>33</v>
      </c>
      <c r="D60" s="59">
        <v>44658</v>
      </c>
      <c r="E60" s="55">
        <f t="shared" si="0"/>
        <v>16571</v>
      </c>
      <c r="F60" s="58">
        <v>16583</v>
      </c>
      <c r="G60" s="57">
        <f t="shared" si="1"/>
        <v>12</v>
      </c>
      <c r="H60" s="58"/>
      <c r="I60" s="65">
        <v>2</v>
      </c>
      <c r="J60" s="131"/>
      <c r="K60" s="131"/>
    </row>
    <row r="61" spans="1:13" ht="15">
      <c r="B61" s="40"/>
      <c r="C61" s="53" t="s">
        <v>34</v>
      </c>
      <c r="D61" s="59">
        <v>44659</v>
      </c>
      <c r="E61" s="55">
        <f t="shared" si="0"/>
        <v>16583</v>
      </c>
      <c r="F61" s="58">
        <v>16595</v>
      </c>
      <c r="G61" s="57">
        <f t="shared" si="1"/>
        <v>12</v>
      </c>
      <c r="H61" s="58"/>
      <c r="I61" s="65">
        <v>1</v>
      </c>
      <c r="J61" s="131"/>
      <c r="K61" s="131"/>
    </row>
    <row r="62" spans="1:13" ht="15">
      <c r="B62" s="40"/>
      <c r="C62" s="60" t="s">
        <v>35</v>
      </c>
      <c r="D62" s="59">
        <v>44660</v>
      </c>
      <c r="E62" s="55">
        <f t="shared" si="0"/>
        <v>16595</v>
      </c>
      <c r="F62" s="58">
        <v>16598</v>
      </c>
      <c r="G62" s="57">
        <f t="shared" si="1"/>
        <v>3</v>
      </c>
      <c r="H62" s="58"/>
      <c r="I62" s="65">
        <v>0</v>
      </c>
      <c r="J62" s="131"/>
      <c r="K62" s="131"/>
    </row>
    <row r="63" spans="1:13" ht="15">
      <c r="B63" s="40"/>
      <c r="C63" s="60" t="s">
        <v>36</v>
      </c>
      <c r="D63" s="83">
        <v>44661</v>
      </c>
      <c r="E63" s="77">
        <f t="shared" si="0"/>
        <v>16598</v>
      </c>
      <c r="F63" s="80">
        <v>16601</v>
      </c>
      <c r="G63" s="79">
        <f t="shared" si="1"/>
        <v>3</v>
      </c>
      <c r="H63" s="80"/>
      <c r="I63" s="87">
        <v>0</v>
      </c>
      <c r="J63" s="129" t="s">
        <v>28</v>
      </c>
      <c r="K63" s="129" t="s">
        <v>29</v>
      </c>
      <c r="M63" s="39" t="s">
        <v>20</v>
      </c>
    </row>
    <row r="64" spans="1:13" ht="15">
      <c r="B64" s="40"/>
      <c r="C64" s="53" t="s">
        <v>30</v>
      </c>
      <c r="D64" s="59">
        <v>44662</v>
      </c>
      <c r="E64" s="55">
        <f t="shared" si="0"/>
        <v>16601</v>
      </c>
      <c r="F64" s="58">
        <v>16604</v>
      </c>
      <c r="G64" s="57">
        <f t="shared" si="1"/>
        <v>3</v>
      </c>
      <c r="H64" s="58"/>
      <c r="I64" s="65">
        <v>3</v>
      </c>
      <c r="J64" s="130">
        <v>134</v>
      </c>
      <c r="K64" s="130">
        <f>SUM(K57+J64)</f>
        <v>824</v>
      </c>
    </row>
    <row r="65" spans="2:18" ht="15">
      <c r="B65" s="40"/>
      <c r="C65" s="53" t="s">
        <v>31</v>
      </c>
      <c r="D65" s="59">
        <v>44663</v>
      </c>
      <c r="E65" s="55">
        <f t="shared" si="0"/>
        <v>16604</v>
      </c>
      <c r="F65" s="58">
        <v>16629</v>
      </c>
      <c r="G65" s="57">
        <f t="shared" si="1"/>
        <v>25</v>
      </c>
      <c r="H65" s="58"/>
      <c r="I65" s="65">
        <v>2</v>
      </c>
      <c r="J65" s="131"/>
      <c r="K65" s="131"/>
      <c r="M65" s="88">
        <f>SUM(G57:G63)</f>
        <v>71</v>
      </c>
    </row>
    <row r="66" spans="2:18" ht="15">
      <c r="B66" s="40"/>
      <c r="C66" s="53" t="s">
        <v>32</v>
      </c>
      <c r="D66" s="59">
        <v>44664</v>
      </c>
      <c r="E66" s="55">
        <f t="shared" si="0"/>
        <v>16629</v>
      </c>
      <c r="F66" s="58">
        <v>16649</v>
      </c>
      <c r="G66" s="57">
        <f t="shared" si="1"/>
        <v>20</v>
      </c>
      <c r="H66" s="58"/>
      <c r="I66" s="65">
        <v>2</v>
      </c>
      <c r="J66" s="131"/>
      <c r="K66" s="131"/>
    </row>
    <row r="67" spans="2:18" ht="15">
      <c r="B67" s="40"/>
      <c r="C67" s="53" t="s">
        <v>33</v>
      </c>
      <c r="D67" s="59">
        <v>44665</v>
      </c>
      <c r="E67" s="55">
        <f t="shared" si="0"/>
        <v>16649</v>
      </c>
      <c r="F67" s="58">
        <v>16654</v>
      </c>
      <c r="G67" s="57">
        <f t="shared" si="1"/>
        <v>5</v>
      </c>
      <c r="H67" s="58"/>
      <c r="I67" s="65">
        <v>2</v>
      </c>
      <c r="J67" s="131"/>
      <c r="K67" s="131"/>
    </row>
    <row r="68" spans="2:18" ht="15">
      <c r="B68" s="40"/>
      <c r="C68" s="53" t="s">
        <v>34</v>
      </c>
      <c r="D68" s="59">
        <v>44666</v>
      </c>
      <c r="E68" s="55">
        <f t="shared" si="0"/>
        <v>16654</v>
      </c>
      <c r="F68" s="58">
        <v>16674</v>
      </c>
      <c r="G68" s="57">
        <f t="shared" si="1"/>
        <v>20</v>
      </c>
      <c r="H68" s="58"/>
      <c r="I68" s="65">
        <v>1</v>
      </c>
      <c r="J68" s="131"/>
      <c r="K68" s="131"/>
    </row>
    <row r="69" spans="2:18" ht="15">
      <c r="B69" s="40"/>
      <c r="C69" s="60" t="s">
        <v>35</v>
      </c>
      <c r="D69" s="59">
        <v>44667</v>
      </c>
      <c r="E69" s="55">
        <f t="shared" si="0"/>
        <v>16674</v>
      </c>
      <c r="F69" s="58">
        <v>16677</v>
      </c>
      <c r="G69" s="57">
        <f t="shared" si="1"/>
        <v>3</v>
      </c>
      <c r="H69" s="58"/>
      <c r="I69" s="65">
        <v>0</v>
      </c>
      <c r="J69" s="131"/>
      <c r="K69" s="131"/>
    </row>
    <row r="70" spans="2:18" ht="15">
      <c r="B70" s="40"/>
      <c r="C70" s="60" t="s">
        <v>36</v>
      </c>
      <c r="D70" s="83">
        <v>44668</v>
      </c>
      <c r="E70" s="77">
        <f t="shared" si="0"/>
        <v>16677</v>
      </c>
      <c r="F70" s="80">
        <v>16680</v>
      </c>
      <c r="G70" s="79">
        <f t="shared" si="1"/>
        <v>3</v>
      </c>
      <c r="H70" s="80"/>
      <c r="I70" s="87">
        <v>0</v>
      </c>
      <c r="J70" s="129" t="s">
        <v>28</v>
      </c>
      <c r="K70" s="129" t="s">
        <v>29</v>
      </c>
      <c r="M70" s="39" t="s">
        <v>20</v>
      </c>
    </row>
    <row r="71" spans="2:18" ht="15">
      <c r="B71" s="40"/>
      <c r="C71" s="53" t="s">
        <v>30</v>
      </c>
      <c r="D71" s="59">
        <v>44669</v>
      </c>
      <c r="E71" s="55">
        <f t="shared" si="0"/>
        <v>16680</v>
      </c>
      <c r="F71" s="58">
        <v>16684</v>
      </c>
      <c r="G71" s="57">
        <f t="shared" si="1"/>
        <v>4</v>
      </c>
      <c r="H71" s="58"/>
      <c r="I71" s="65">
        <v>3</v>
      </c>
      <c r="J71" s="130">
        <v>153</v>
      </c>
      <c r="K71" s="130">
        <f>SUM(K64+J71)</f>
        <v>977</v>
      </c>
    </row>
    <row r="72" spans="2:18" ht="15">
      <c r="B72" s="40"/>
      <c r="C72" s="53" t="s">
        <v>31</v>
      </c>
      <c r="D72" s="59">
        <v>44670</v>
      </c>
      <c r="E72" s="55">
        <f t="shared" si="0"/>
        <v>16684</v>
      </c>
      <c r="F72" s="58">
        <v>16688</v>
      </c>
      <c r="G72" s="57">
        <f t="shared" si="1"/>
        <v>4</v>
      </c>
      <c r="H72" s="58"/>
      <c r="I72" s="65">
        <v>2</v>
      </c>
      <c r="J72" s="131"/>
      <c r="K72" s="131"/>
      <c r="M72" s="88">
        <f>SUM(G64:G70)</f>
        <v>79</v>
      </c>
    </row>
    <row r="73" spans="2:18" ht="15">
      <c r="B73" s="40"/>
      <c r="C73" s="53" t="s">
        <v>32</v>
      </c>
      <c r="D73" s="59">
        <v>44671</v>
      </c>
      <c r="E73" s="55">
        <f t="shared" si="0"/>
        <v>16688</v>
      </c>
      <c r="F73" s="58">
        <v>16694</v>
      </c>
      <c r="G73" s="57">
        <f t="shared" si="1"/>
        <v>6</v>
      </c>
      <c r="H73" s="58"/>
      <c r="I73" s="65">
        <v>2</v>
      </c>
      <c r="J73" s="131"/>
      <c r="K73" s="131"/>
      <c r="O73" s="41" t="s">
        <v>38</v>
      </c>
      <c r="R73" s="41" t="s">
        <v>39</v>
      </c>
    </row>
    <row r="74" spans="2:18" ht="15">
      <c r="B74" s="40"/>
      <c r="C74" s="53" t="s">
        <v>33</v>
      </c>
      <c r="D74" s="59">
        <v>44672</v>
      </c>
      <c r="E74" s="55">
        <f t="shared" si="0"/>
        <v>16694</v>
      </c>
      <c r="F74" s="58">
        <v>16698</v>
      </c>
      <c r="G74" s="57">
        <f t="shared" si="1"/>
        <v>4</v>
      </c>
      <c r="H74" s="58"/>
      <c r="I74" s="65">
        <v>2</v>
      </c>
      <c r="J74" s="131"/>
      <c r="K74" s="131"/>
      <c r="O74" s="89">
        <f>SUM(J50+J57+J64+J71)</f>
        <v>582</v>
      </c>
      <c r="R74" s="89">
        <f>SUM(F73-F43)</f>
        <v>270</v>
      </c>
    </row>
    <row r="75" spans="2:18" ht="15">
      <c r="B75" s="40"/>
      <c r="C75" s="53" t="s">
        <v>34</v>
      </c>
      <c r="D75" s="59">
        <v>44673</v>
      </c>
      <c r="E75" s="55">
        <f t="shared" si="0"/>
        <v>16698</v>
      </c>
      <c r="F75" s="58">
        <v>16700</v>
      </c>
      <c r="G75" s="57">
        <f t="shared" si="1"/>
        <v>2</v>
      </c>
      <c r="H75" s="58"/>
      <c r="I75" s="65">
        <v>1</v>
      </c>
      <c r="J75" s="131"/>
      <c r="K75" s="131"/>
    </row>
    <row r="76" spans="2:18" ht="15">
      <c r="B76" s="40"/>
      <c r="C76" s="60" t="s">
        <v>35</v>
      </c>
      <c r="D76" s="59">
        <v>44674</v>
      </c>
      <c r="E76" s="55">
        <f t="shared" si="0"/>
        <v>16700</v>
      </c>
      <c r="F76" s="58">
        <v>16710</v>
      </c>
      <c r="G76" s="57">
        <f t="shared" si="1"/>
        <v>10</v>
      </c>
      <c r="H76" s="58"/>
      <c r="I76" s="65">
        <v>0</v>
      </c>
      <c r="J76" s="131"/>
      <c r="K76" s="131"/>
    </row>
    <row r="77" spans="2:18" ht="15">
      <c r="B77" s="40"/>
      <c r="C77" s="60" t="s">
        <v>36</v>
      </c>
      <c r="D77" s="59">
        <v>44675</v>
      </c>
      <c r="E77" s="77">
        <f t="shared" si="0"/>
        <v>16710</v>
      </c>
      <c r="F77" s="80">
        <v>16712</v>
      </c>
      <c r="G77" s="79">
        <f t="shared" si="1"/>
        <v>2</v>
      </c>
      <c r="H77" s="80"/>
      <c r="I77" s="87">
        <v>0</v>
      </c>
      <c r="J77" s="129" t="s">
        <v>28</v>
      </c>
      <c r="K77" s="129" t="s">
        <v>29</v>
      </c>
      <c r="M77" s="39" t="s">
        <v>20</v>
      </c>
    </row>
    <row r="78" spans="2:18" ht="15">
      <c r="B78" s="40"/>
      <c r="C78" s="53" t="s">
        <v>30</v>
      </c>
      <c r="D78" s="59">
        <v>44676</v>
      </c>
      <c r="E78" s="55">
        <f t="shared" si="0"/>
        <v>16712</v>
      </c>
      <c r="F78" s="58">
        <v>16714</v>
      </c>
      <c r="G78" s="57">
        <f t="shared" si="1"/>
        <v>2</v>
      </c>
      <c r="H78" s="58"/>
      <c r="I78" s="65">
        <v>3</v>
      </c>
      <c r="J78" s="130">
        <v>120</v>
      </c>
      <c r="K78" s="130">
        <f>SUM(K71+J78)</f>
        <v>1097</v>
      </c>
    </row>
    <row r="79" spans="2:18" ht="15">
      <c r="B79" s="40"/>
      <c r="C79" s="53" t="s">
        <v>31</v>
      </c>
      <c r="D79" s="59">
        <v>44677</v>
      </c>
      <c r="E79" s="55">
        <f t="shared" si="0"/>
        <v>16714</v>
      </c>
      <c r="F79" s="58">
        <v>16724</v>
      </c>
      <c r="G79" s="57">
        <f t="shared" si="1"/>
        <v>10</v>
      </c>
      <c r="H79" s="58"/>
      <c r="I79" s="65">
        <v>2</v>
      </c>
      <c r="J79" s="133"/>
      <c r="K79" s="133"/>
      <c r="M79" s="88">
        <f>SUM(G71:G77)</f>
        <v>32</v>
      </c>
    </row>
    <row r="80" spans="2:18" ht="15">
      <c r="B80" s="40"/>
      <c r="C80" s="53" t="s">
        <v>32</v>
      </c>
      <c r="D80" s="59">
        <v>44678</v>
      </c>
      <c r="E80" s="55">
        <f t="shared" si="0"/>
        <v>16724</v>
      </c>
      <c r="F80" s="58">
        <v>16734</v>
      </c>
      <c r="G80" s="57">
        <f t="shared" si="1"/>
        <v>10</v>
      </c>
      <c r="H80" s="58"/>
      <c r="I80" s="65">
        <v>2</v>
      </c>
      <c r="J80" s="133"/>
      <c r="K80" s="133"/>
    </row>
    <row r="81" spans="1:15" ht="15">
      <c r="B81" s="40"/>
      <c r="C81" s="53" t="s">
        <v>33</v>
      </c>
      <c r="D81" s="59">
        <v>44679</v>
      </c>
      <c r="E81" s="55">
        <f t="shared" ref="E81:E144" si="2">F80</f>
        <v>16734</v>
      </c>
      <c r="F81" s="58">
        <v>16738</v>
      </c>
      <c r="G81" s="57">
        <f t="shared" ref="G81:G83" si="3">IFERROR((F81-E81)/(D81-D80),"")</f>
        <v>4</v>
      </c>
      <c r="H81" s="58"/>
      <c r="I81" s="65">
        <v>2</v>
      </c>
      <c r="J81" s="133"/>
      <c r="K81" s="133"/>
    </row>
    <row r="82" spans="1:15" ht="15">
      <c r="B82" s="40"/>
      <c r="C82" s="53" t="s">
        <v>34</v>
      </c>
      <c r="D82" s="59">
        <v>44680</v>
      </c>
      <c r="E82" s="55">
        <f t="shared" si="2"/>
        <v>16738</v>
      </c>
      <c r="F82" s="58">
        <v>16741</v>
      </c>
      <c r="G82" s="57">
        <f t="shared" si="3"/>
        <v>3</v>
      </c>
      <c r="H82" s="58"/>
      <c r="I82" s="65">
        <v>1</v>
      </c>
      <c r="J82" s="133"/>
      <c r="K82" s="133"/>
    </row>
    <row r="83" spans="1:15" ht="15">
      <c r="B83" s="40"/>
      <c r="C83" s="60" t="s">
        <v>35</v>
      </c>
      <c r="D83" s="59">
        <v>44681</v>
      </c>
      <c r="E83" s="55">
        <f t="shared" si="2"/>
        <v>16741</v>
      </c>
      <c r="F83" s="58">
        <v>16745</v>
      </c>
      <c r="G83" s="57">
        <f t="shared" si="3"/>
        <v>4</v>
      </c>
      <c r="H83" s="58"/>
      <c r="I83" s="65">
        <v>0</v>
      </c>
      <c r="J83" s="133"/>
      <c r="K83" s="133"/>
    </row>
    <row r="84" spans="1:15" ht="15">
      <c r="A84" s="41" t="s">
        <v>41</v>
      </c>
      <c r="B84" s="40"/>
      <c r="C84" s="60" t="s">
        <v>36</v>
      </c>
      <c r="D84" s="83">
        <v>44682</v>
      </c>
      <c r="E84" s="77">
        <f t="shared" si="2"/>
        <v>16745</v>
      </c>
      <c r="F84" s="80">
        <v>16750</v>
      </c>
      <c r="G84" s="79">
        <f t="shared" ref="G84:G90" si="4">IFERROR((F84-E84)/(D84-D83),"")</f>
        <v>5</v>
      </c>
      <c r="H84" s="80"/>
      <c r="I84" s="87">
        <v>0</v>
      </c>
      <c r="J84" s="129" t="s">
        <v>28</v>
      </c>
      <c r="K84" s="129" t="s">
        <v>29</v>
      </c>
      <c r="M84" s="39" t="s">
        <v>20</v>
      </c>
    </row>
    <row r="85" spans="1:15" ht="15">
      <c r="B85" s="40"/>
      <c r="C85" s="53" t="s">
        <v>30</v>
      </c>
      <c r="D85" s="59">
        <v>44683</v>
      </c>
      <c r="E85" s="55">
        <f t="shared" si="2"/>
        <v>16750</v>
      </c>
      <c r="F85" s="58">
        <v>16755</v>
      </c>
      <c r="G85" s="57">
        <f t="shared" si="4"/>
        <v>5</v>
      </c>
      <c r="H85" s="58"/>
      <c r="I85" s="65">
        <v>3</v>
      </c>
      <c r="J85" s="130">
        <v>131</v>
      </c>
      <c r="K85" s="130">
        <f>SUM(K78+J85)</f>
        <v>1228</v>
      </c>
    </row>
    <row r="86" spans="1:15" ht="15">
      <c r="B86" s="40"/>
      <c r="C86" s="53" t="s">
        <v>31</v>
      </c>
      <c r="D86" s="59">
        <v>44684</v>
      </c>
      <c r="E86" s="55">
        <f t="shared" si="2"/>
        <v>16755</v>
      </c>
      <c r="F86" s="58">
        <v>16770</v>
      </c>
      <c r="G86" s="57">
        <f t="shared" si="4"/>
        <v>15</v>
      </c>
      <c r="H86" s="58"/>
      <c r="I86" s="65">
        <v>2</v>
      </c>
      <c r="J86" s="134"/>
      <c r="K86" s="133"/>
      <c r="M86" s="88">
        <f>SUM(G78:G84)</f>
        <v>38</v>
      </c>
      <c r="O86" s="96"/>
    </row>
    <row r="87" spans="1:15" ht="15">
      <c r="B87" s="40"/>
      <c r="C87" s="53" t="s">
        <v>32</v>
      </c>
      <c r="D87" s="59">
        <v>44685</v>
      </c>
      <c r="E87" s="55">
        <f t="shared" si="2"/>
        <v>16770</v>
      </c>
      <c r="F87" s="58">
        <v>16785</v>
      </c>
      <c r="G87" s="57">
        <f t="shared" si="4"/>
        <v>15</v>
      </c>
      <c r="H87" s="58"/>
      <c r="I87" s="65">
        <v>2</v>
      </c>
      <c r="J87" s="134"/>
      <c r="K87" s="133"/>
      <c r="O87" s="96"/>
    </row>
    <row r="88" spans="1:15" ht="15">
      <c r="B88" s="40"/>
      <c r="C88" s="53" t="s">
        <v>33</v>
      </c>
      <c r="D88" s="59">
        <v>44686</v>
      </c>
      <c r="E88" s="55">
        <f t="shared" si="2"/>
        <v>16785</v>
      </c>
      <c r="F88" s="58">
        <v>16796</v>
      </c>
      <c r="G88" s="57">
        <f t="shared" si="4"/>
        <v>11</v>
      </c>
      <c r="H88" s="58"/>
      <c r="I88" s="65">
        <v>2</v>
      </c>
      <c r="J88" s="134"/>
      <c r="K88" s="133"/>
      <c r="O88" s="96"/>
    </row>
    <row r="89" spans="1:15" ht="15">
      <c r="B89" s="40"/>
      <c r="C89" s="53" t="s">
        <v>34</v>
      </c>
      <c r="D89" s="59">
        <v>44687</v>
      </c>
      <c r="E89" s="55">
        <f t="shared" si="2"/>
        <v>16796</v>
      </c>
      <c r="F89" s="58">
        <v>16801</v>
      </c>
      <c r="G89" s="57">
        <f t="shared" si="4"/>
        <v>5</v>
      </c>
      <c r="H89" s="58"/>
      <c r="I89" s="65">
        <v>1</v>
      </c>
      <c r="J89" s="133"/>
      <c r="K89" s="133"/>
    </row>
    <row r="90" spans="1:15" ht="15">
      <c r="B90" s="40"/>
      <c r="C90" s="60" t="s">
        <v>35</v>
      </c>
      <c r="D90" s="59">
        <v>44688</v>
      </c>
      <c r="E90" s="55">
        <f t="shared" si="2"/>
        <v>16801</v>
      </c>
      <c r="F90" s="58">
        <v>16815</v>
      </c>
      <c r="G90" s="57">
        <f t="shared" si="4"/>
        <v>14</v>
      </c>
      <c r="H90" s="58"/>
      <c r="I90" s="65">
        <v>0</v>
      </c>
      <c r="J90" s="133"/>
      <c r="K90" s="133"/>
    </row>
    <row r="91" spans="1:15" ht="15">
      <c r="B91" s="40"/>
      <c r="C91" s="60" t="s">
        <v>36</v>
      </c>
      <c r="D91" s="83">
        <v>44689</v>
      </c>
      <c r="E91" s="77">
        <f t="shared" si="2"/>
        <v>16815</v>
      </c>
      <c r="F91" s="80">
        <v>16818</v>
      </c>
      <c r="G91" s="79">
        <f t="shared" ref="G91:G144" si="5">IFERROR((F91-E91)/(D91-D90),"")</f>
        <v>3</v>
      </c>
      <c r="H91" s="80"/>
      <c r="I91" s="87">
        <v>0</v>
      </c>
      <c r="J91" s="129" t="s">
        <v>28</v>
      </c>
      <c r="K91" s="129" t="s">
        <v>29</v>
      </c>
      <c r="M91" s="39" t="s">
        <v>20</v>
      </c>
    </row>
    <row r="92" spans="1:15" ht="15">
      <c r="B92" s="40"/>
      <c r="C92" s="53" t="s">
        <v>30</v>
      </c>
      <c r="D92" s="59">
        <v>44690</v>
      </c>
      <c r="E92" s="55">
        <f t="shared" si="2"/>
        <v>16818</v>
      </c>
      <c r="F92" s="58">
        <v>16822</v>
      </c>
      <c r="G92" s="57">
        <f t="shared" si="5"/>
        <v>4</v>
      </c>
      <c r="H92" s="58"/>
      <c r="I92" s="65">
        <v>3</v>
      </c>
      <c r="J92" s="130">
        <v>107</v>
      </c>
      <c r="K92" s="130">
        <f>SUM(K85+J92)</f>
        <v>1335</v>
      </c>
    </row>
    <row r="93" spans="1:15" ht="15">
      <c r="B93" s="40"/>
      <c r="C93" s="53" t="s">
        <v>31</v>
      </c>
      <c r="D93" s="59">
        <v>44691</v>
      </c>
      <c r="E93" s="55">
        <f t="shared" si="2"/>
        <v>16822</v>
      </c>
      <c r="F93" s="58">
        <v>16846</v>
      </c>
      <c r="G93" s="57">
        <f t="shared" si="5"/>
        <v>24</v>
      </c>
      <c r="H93" s="58"/>
      <c r="I93" s="65">
        <v>2</v>
      </c>
      <c r="J93" s="133" t="s">
        <v>42</v>
      </c>
      <c r="K93" s="133"/>
      <c r="M93" s="88">
        <f>SUM(G85:G91)</f>
        <v>68</v>
      </c>
    </row>
    <row r="94" spans="1:15" ht="15">
      <c r="B94" s="40"/>
      <c r="C94" s="53" t="s">
        <v>32</v>
      </c>
      <c r="D94" s="59">
        <v>44692</v>
      </c>
      <c r="E94" s="55">
        <f t="shared" si="2"/>
        <v>16846</v>
      </c>
      <c r="F94" s="58">
        <v>16857</v>
      </c>
      <c r="G94" s="57">
        <f t="shared" si="5"/>
        <v>11</v>
      </c>
      <c r="H94" s="58"/>
      <c r="I94" s="65">
        <v>2</v>
      </c>
      <c r="J94" s="133"/>
      <c r="K94" s="133"/>
    </row>
    <row r="95" spans="1:15" ht="15">
      <c r="B95" s="40"/>
      <c r="C95" s="53" t="s">
        <v>33</v>
      </c>
      <c r="D95" s="59">
        <v>44693</v>
      </c>
      <c r="E95" s="55">
        <f t="shared" si="2"/>
        <v>16857</v>
      </c>
      <c r="F95" s="58">
        <v>16867</v>
      </c>
      <c r="G95" s="57">
        <f t="shared" si="5"/>
        <v>10</v>
      </c>
      <c r="H95" s="58"/>
      <c r="I95" s="65">
        <v>2</v>
      </c>
      <c r="J95" s="133"/>
      <c r="K95" s="133"/>
    </row>
    <row r="96" spans="1:15" ht="15">
      <c r="B96" s="40"/>
      <c r="C96" s="53" t="s">
        <v>34</v>
      </c>
      <c r="D96" s="59">
        <v>44694</v>
      </c>
      <c r="E96" s="55">
        <f t="shared" si="2"/>
        <v>16867</v>
      </c>
      <c r="F96" s="58">
        <v>16877</v>
      </c>
      <c r="G96" s="57">
        <f t="shared" si="5"/>
        <v>10</v>
      </c>
      <c r="H96" s="58"/>
      <c r="I96" s="65">
        <v>1</v>
      </c>
      <c r="J96" s="133"/>
      <c r="K96" s="133"/>
    </row>
    <row r="97" spans="2:18" ht="15">
      <c r="B97" s="40"/>
      <c r="C97" s="60" t="s">
        <v>35</v>
      </c>
      <c r="D97" s="59">
        <v>44695</v>
      </c>
      <c r="E97" s="55">
        <f t="shared" si="2"/>
        <v>16877</v>
      </c>
      <c r="F97" s="58">
        <v>16877</v>
      </c>
      <c r="G97" s="57">
        <f t="shared" si="5"/>
        <v>0</v>
      </c>
      <c r="H97" s="58"/>
      <c r="I97" s="65">
        <v>0</v>
      </c>
      <c r="J97" s="133"/>
      <c r="K97" s="133"/>
    </row>
    <row r="98" spans="2:18" ht="15">
      <c r="B98" s="40"/>
      <c r="C98" s="60" t="s">
        <v>36</v>
      </c>
      <c r="D98" s="83">
        <v>44696</v>
      </c>
      <c r="E98" s="77">
        <f t="shared" si="2"/>
        <v>16877</v>
      </c>
      <c r="F98" s="80">
        <v>16877</v>
      </c>
      <c r="G98" s="79">
        <f t="shared" si="5"/>
        <v>0</v>
      </c>
      <c r="H98" s="80"/>
      <c r="I98" s="87">
        <v>0</v>
      </c>
      <c r="J98" s="129" t="s">
        <v>28</v>
      </c>
      <c r="K98" s="129" t="s">
        <v>29</v>
      </c>
      <c r="M98" s="39" t="s">
        <v>20</v>
      </c>
    </row>
    <row r="99" spans="2:18" ht="15">
      <c r="B99" s="40"/>
      <c r="C99" s="53" t="s">
        <v>30</v>
      </c>
      <c r="D99" s="59">
        <v>44697</v>
      </c>
      <c r="E99" s="55">
        <f t="shared" si="2"/>
        <v>16877</v>
      </c>
      <c r="F99" s="58">
        <v>16889</v>
      </c>
      <c r="G99" s="57">
        <f t="shared" si="5"/>
        <v>12</v>
      </c>
      <c r="H99" s="58"/>
      <c r="I99" s="65">
        <v>3</v>
      </c>
      <c r="J99" s="130">
        <v>124</v>
      </c>
      <c r="K99" s="130">
        <f>SUM(K92+J99)</f>
        <v>1459</v>
      </c>
    </row>
    <row r="100" spans="2:18" ht="15">
      <c r="B100" s="40"/>
      <c r="C100" s="53" t="s">
        <v>31</v>
      </c>
      <c r="D100" s="59">
        <v>44698</v>
      </c>
      <c r="E100" s="55">
        <f t="shared" si="2"/>
        <v>16889</v>
      </c>
      <c r="F100" s="58">
        <v>16909</v>
      </c>
      <c r="G100" s="57">
        <f t="shared" si="5"/>
        <v>20</v>
      </c>
      <c r="H100" s="58"/>
      <c r="I100" s="65">
        <v>2</v>
      </c>
      <c r="J100" s="134"/>
      <c r="K100" s="133"/>
      <c r="M100" s="88">
        <f>SUM(G92:G98)</f>
        <v>59</v>
      </c>
    </row>
    <row r="101" spans="2:18" ht="15">
      <c r="B101" s="40"/>
      <c r="C101" s="53" t="s">
        <v>32</v>
      </c>
      <c r="D101" s="59">
        <v>44699</v>
      </c>
      <c r="E101" s="55">
        <f t="shared" si="2"/>
        <v>16909</v>
      </c>
      <c r="F101" s="58">
        <v>16919</v>
      </c>
      <c r="G101" s="57">
        <f t="shared" si="5"/>
        <v>10</v>
      </c>
      <c r="H101" s="58"/>
      <c r="I101" s="65">
        <v>2</v>
      </c>
      <c r="J101" s="133"/>
      <c r="K101" s="133"/>
    </row>
    <row r="102" spans="2:18" ht="15">
      <c r="B102" s="40"/>
      <c r="C102" s="53" t="s">
        <v>33</v>
      </c>
      <c r="D102" s="59">
        <v>44700</v>
      </c>
      <c r="E102" s="55">
        <f t="shared" si="2"/>
        <v>16919</v>
      </c>
      <c r="F102" s="58">
        <v>16932</v>
      </c>
      <c r="G102" s="57">
        <f t="shared" si="5"/>
        <v>13</v>
      </c>
      <c r="H102" s="58"/>
      <c r="I102" s="65">
        <v>2</v>
      </c>
      <c r="J102" s="133"/>
      <c r="K102" s="133"/>
    </row>
    <row r="103" spans="2:18" ht="15">
      <c r="B103" s="40"/>
      <c r="C103" s="53" t="s">
        <v>34</v>
      </c>
      <c r="D103" s="59">
        <v>44701</v>
      </c>
      <c r="E103" s="55">
        <f t="shared" si="2"/>
        <v>16932</v>
      </c>
      <c r="F103" s="58">
        <v>16939</v>
      </c>
      <c r="G103" s="57">
        <f t="shared" si="5"/>
        <v>7</v>
      </c>
      <c r="H103" s="58"/>
      <c r="I103" s="65">
        <v>1</v>
      </c>
      <c r="J103" s="133"/>
      <c r="K103" s="133"/>
      <c r="O103" s="41" t="s">
        <v>38</v>
      </c>
      <c r="R103" s="41" t="s">
        <v>39</v>
      </c>
    </row>
    <row r="104" spans="2:18" ht="15">
      <c r="B104" s="40"/>
      <c r="C104" s="60" t="s">
        <v>35</v>
      </c>
      <c r="D104" s="59">
        <v>44702</v>
      </c>
      <c r="E104" s="55">
        <f t="shared" si="2"/>
        <v>16939</v>
      </c>
      <c r="F104" s="58">
        <v>16940</v>
      </c>
      <c r="G104" s="57">
        <f t="shared" si="5"/>
        <v>1</v>
      </c>
      <c r="H104" s="58"/>
      <c r="I104" s="65">
        <v>0</v>
      </c>
      <c r="J104" s="133"/>
      <c r="K104" s="133"/>
      <c r="O104" s="89">
        <f>SUM(J78+J85+J92+J99)</f>
        <v>482</v>
      </c>
      <c r="R104" s="89">
        <f>SUM(F103-F73)</f>
        <v>245</v>
      </c>
    </row>
    <row r="105" spans="2:18" ht="15">
      <c r="B105" s="40"/>
      <c r="C105" s="60" t="s">
        <v>36</v>
      </c>
      <c r="D105" s="83">
        <v>44703</v>
      </c>
      <c r="E105" s="77">
        <f t="shared" si="2"/>
        <v>16940</v>
      </c>
      <c r="F105" s="90">
        <v>16941</v>
      </c>
      <c r="G105" s="79">
        <f t="shared" si="5"/>
        <v>1</v>
      </c>
      <c r="H105" s="80"/>
      <c r="I105" s="87">
        <v>0</v>
      </c>
      <c r="J105" s="129" t="s">
        <v>28</v>
      </c>
      <c r="K105" s="129" t="s">
        <v>29</v>
      </c>
      <c r="M105" s="39" t="s">
        <v>20</v>
      </c>
    </row>
    <row r="106" spans="2:18" ht="15">
      <c r="B106" s="40"/>
      <c r="C106" s="53" t="s">
        <v>30</v>
      </c>
      <c r="D106" s="59">
        <v>44704</v>
      </c>
      <c r="E106" s="55">
        <f t="shared" si="2"/>
        <v>16941</v>
      </c>
      <c r="F106" s="58">
        <v>16959</v>
      </c>
      <c r="G106" s="57">
        <f t="shared" si="5"/>
        <v>18</v>
      </c>
      <c r="H106" s="58"/>
      <c r="I106" s="65">
        <v>3</v>
      </c>
      <c r="J106" s="130">
        <v>120</v>
      </c>
      <c r="K106" s="130">
        <f>SUM(K99+J106)</f>
        <v>1579</v>
      </c>
    </row>
    <row r="107" spans="2:18" ht="15">
      <c r="B107" s="40"/>
      <c r="C107" s="53" t="s">
        <v>31</v>
      </c>
      <c r="D107" s="59">
        <v>44705</v>
      </c>
      <c r="E107" s="55">
        <f t="shared" si="2"/>
        <v>16959</v>
      </c>
      <c r="F107" s="58">
        <v>16971</v>
      </c>
      <c r="G107" s="57">
        <f t="shared" si="5"/>
        <v>12</v>
      </c>
      <c r="H107" s="58"/>
      <c r="I107" s="65">
        <v>2</v>
      </c>
      <c r="J107" s="133"/>
      <c r="K107" s="133"/>
      <c r="M107" s="88">
        <f>SUM(G99:G105)</f>
        <v>64</v>
      </c>
    </row>
    <row r="108" spans="2:18" ht="15">
      <c r="B108" s="40"/>
      <c r="C108" s="53" t="s">
        <v>32</v>
      </c>
      <c r="D108" s="59">
        <v>44706</v>
      </c>
      <c r="E108" s="55">
        <f t="shared" si="2"/>
        <v>16971</v>
      </c>
      <c r="F108" s="58">
        <v>16979</v>
      </c>
      <c r="G108" s="57">
        <f t="shared" si="5"/>
        <v>8</v>
      </c>
      <c r="H108" s="58"/>
      <c r="I108" s="65">
        <v>2</v>
      </c>
      <c r="J108" s="133"/>
      <c r="K108" s="133"/>
    </row>
    <row r="109" spans="2:18" ht="15">
      <c r="B109" s="40"/>
      <c r="C109" s="53" t="s">
        <v>33</v>
      </c>
      <c r="D109" s="59">
        <v>44707</v>
      </c>
      <c r="E109" s="55">
        <f t="shared" si="2"/>
        <v>16979</v>
      </c>
      <c r="F109" s="58">
        <v>16988</v>
      </c>
      <c r="G109" s="57">
        <f t="shared" si="5"/>
        <v>9</v>
      </c>
      <c r="H109" s="58"/>
      <c r="I109" s="65">
        <v>2</v>
      </c>
      <c r="J109" s="133"/>
      <c r="K109" s="133"/>
    </row>
    <row r="110" spans="2:18" ht="15">
      <c r="B110" s="40"/>
      <c r="C110" s="53" t="s">
        <v>34</v>
      </c>
      <c r="D110" s="59">
        <v>44708</v>
      </c>
      <c r="E110" s="55">
        <f t="shared" si="2"/>
        <v>16988</v>
      </c>
      <c r="F110" s="58">
        <v>16992</v>
      </c>
      <c r="G110" s="57">
        <f t="shared" si="5"/>
        <v>4</v>
      </c>
      <c r="H110" s="58"/>
      <c r="I110" s="65">
        <v>1</v>
      </c>
      <c r="J110" s="133"/>
      <c r="K110" s="133"/>
    </row>
    <row r="111" spans="2:18" ht="15">
      <c r="B111" s="40"/>
      <c r="C111" s="60" t="s">
        <v>35</v>
      </c>
      <c r="D111" s="59">
        <v>44709</v>
      </c>
      <c r="E111" s="55">
        <f t="shared" si="2"/>
        <v>16992</v>
      </c>
      <c r="F111" s="58">
        <v>16996</v>
      </c>
      <c r="G111" s="57">
        <f t="shared" si="5"/>
        <v>4</v>
      </c>
      <c r="H111" s="58"/>
      <c r="I111" s="65">
        <v>0</v>
      </c>
      <c r="J111" s="133"/>
      <c r="K111" s="133"/>
    </row>
    <row r="112" spans="2:18" ht="15">
      <c r="B112" s="40"/>
      <c r="C112" s="60" t="s">
        <v>36</v>
      </c>
      <c r="D112" s="91">
        <v>44710</v>
      </c>
      <c r="E112" s="92">
        <f t="shared" si="2"/>
        <v>16996</v>
      </c>
      <c r="F112" s="93">
        <v>16999</v>
      </c>
      <c r="G112" s="94">
        <f t="shared" si="5"/>
        <v>3</v>
      </c>
      <c r="H112" s="93"/>
      <c r="I112" s="97" t="str">
        <f>IFERROR(G112/H112,"")</f>
        <v/>
      </c>
      <c r="J112" s="129" t="s">
        <v>28</v>
      </c>
      <c r="K112" s="129" t="s">
        <v>29</v>
      </c>
      <c r="M112" s="39" t="s">
        <v>20</v>
      </c>
    </row>
    <row r="113" spans="1:13" ht="15">
      <c r="B113" s="40"/>
      <c r="C113" s="53" t="s">
        <v>30</v>
      </c>
      <c r="D113" s="54">
        <v>44711</v>
      </c>
      <c r="E113" s="55">
        <f t="shared" si="2"/>
        <v>16999</v>
      </c>
      <c r="F113" s="58">
        <v>17002</v>
      </c>
      <c r="G113" s="57">
        <f t="shared" si="5"/>
        <v>3</v>
      </c>
      <c r="H113" s="58"/>
      <c r="I113" s="65">
        <v>3</v>
      </c>
      <c r="J113" s="130">
        <v>231</v>
      </c>
      <c r="K113" s="130">
        <f>SUM(K106+J113)</f>
        <v>1810</v>
      </c>
    </row>
    <row r="114" spans="1:13" ht="15">
      <c r="B114" s="40"/>
      <c r="C114" s="53" t="s">
        <v>31</v>
      </c>
      <c r="D114" s="54">
        <v>44712</v>
      </c>
      <c r="E114" s="55">
        <f t="shared" si="2"/>
        <v>17002</v>
      </c>
      <c r="F114" s="58">
        <v>17018</v>
      </c>
      <c r="G114" s="57">
        <f t="shared" si="5"/>
        <v>16</v>
      </c>
      <c r="H114" s="58"/>
      <c r="I114" s="65">
        <v>2</v>
      </c>
      <c r="J114" s="133"/>
      <c r="K114" s="133"/>
      <c r="M114" s="88">
        <f>SUM(G106:G112)</f>
        <v>58</v>
      </c>
    </row>
    <row r="115" spans="1:13" ht="15">
      <c r="A115" s="41" t="s">
        <v>43</v>
      </c>
      <c r="B115" s="40"/>
      <c r="C115" s="53" t="s">
        <v>32</v>
      </c>
      <c r="D115" s="54">
        <v>44713</v>
      </c>
      <c r="E115" s="55">
        <f t="shared" si="2"/>
        <v>17018</v>
      </c>
      <c r="F115" s="58">
        <v>17025</v>
      </c>
      <c r="G115" s="57">
        <f t="shared" si="5"/>
        <v>7</v>
      </c>
      <c r="H115" s="58"/>
      <c r="I115" s="65">
        <v>2</v>
      </c>
      <c r="J115" s="133"/>
      <c r="K115" s="133"/>
    </row>
    <row r="116" spans="1:13" ht="15">
      <c r="B116" s="40"/>
      <c r="C116" s="53" t="s">
        <v>33</v>
      </c>
      <c r="D116" s="54">
        <v>44714</v>
      </c>
      <c r="E116" s="55">
        <f t="shared" si="2"/>
        <v>17025</v>
      </c>
      <c r="F116" s="58">
        <v>17027</v>
      </c>
      <c r="G116" s="57">
        <f t="shared" si="5"/>
        <v>2</v>
      </c>
      <c r="H116" s="58"/>
      <c r="I116" s="65">
        <v>2</v>
      </c>
      <c r="J116" s="133"/>
      <c r="K116" s="133"/>
    </row>
    <row r="117" spans="1:13" ht="15">
      <c r="B117" s="40"/>
      <c r="C117" s="53" t="s">
        <v>34</v>
      </c>
      <c r="D117" s="54">
        <v>44715</v>
      </c>
      <c r="E117" s="55">
        <f t="shared" si="2"/>
        <v>17027</v>
      </c>
      <c r="F117" s="58">
        <v>17029</v>
      </c>
      <c r="G117" s="57">
        <f t="shared" si="5"/>
        <v>2</v>
      </c>
      <c r="H117" s="58"/>
      <c r="I117" s="65">
        <v>1</v>
      </c>
      <c r="J117" s="133"/>
      <c r="K117" s="133"/>
    </row>
    <row r="118" spans="1:13" ht="15">
      <c r="B118" s="40"/>
      <c r="C118" s="60" t="s">
        <v>35</v>
      </c>
      <c r="D118" s="54">
        <v>44716</v>
      </c>
      <c r="E118" s="55">
        <f t="shared" si="2"/>
        <v>17029</v>
      </c>
      <c r="F118" s="58">
        <v>17029</v>
      </c>
      <c r="G118" s="57">
        <f t="shared" si="5"/>
        <v>0</v>
      </c>
      <c r="H118" s="58"/>
      <c r="I118" s="65">
        <v>0</v>
      </c>
      <c r="J118" s="133"/>
      <c r="K118" s="133"/>
    </row>
    <row r="119" spans="1:13" ht="15">
      <c r="B119" s="40"/>
      <c r="C119" s="60" t="s">
        <v>36</v>
      </c>
      <c r="D119" s="95">
        <v>44717</v>
      </c>
      <c r="E119" s="92">
        <f t="shared" si="2"/>
        <v>17029</v>
      </c>
      <c r="F119" s="93">
        <v>17030</v>
      </c>
      <c r="G119" s="94">
        <f t="shared" si="5"/>
        <v>1</v>
      </c>
      <c r="H119" s="93"/>
      <c r="I119" s="97">
        <v>0</v>
      </c>
      <c r="J119" s="129" t="s">
        <v>28</v>
      </c>
      <c r="K119" s="129" t="s">
        <v>29</v>
      </c>
      <c r="M119" s="39" t="s">
        <v>20</v>
      </c>
    </row>
    <row r="120" spans="1:13" ht="15">
      <c r="B120" s="40"/>
      <c r="C120" s="53" t="s">
        <v>30</v>
      </c>
      <c r="D120" s="54">
        <v>44718</v>
      </c>
      <c r="E120" s="55">
        <f t="shared" si="2"/>
        <v>17030</v>
      </c>
      <c r="F120" s="58">
        <v>17031</v>
      </c>
      <c r="G120" s="57">
        <f t="shared" si="5"/>
        <v>1</v>
      </c>
      <c r="H120" s="58"/>
      <c r="I120" s="65">
        <v>3</v>
      </c>
      <c r="J120" s="130">
        <v>105</v>
      </c>
      <c r="K120" s="130">
        <f>SUM(K113+J120)</f>
        <v>1915</v>
      </c>
    </row>
    <row r="121" spans="1:13" ht="15">
      <c r="B121" s="40"/>
      <c r="C121" s="53" t="s">
        <v>31</v>
      </c>
      <c r="D121" s="54">
        <v>44719</v>
      </c>
      <c r="E121" s="55">
        <f t="shared" si="2"/>
        <v>17031</v>
      </c>
      <c r="F121" s="58">
        <v>17033</v>
      </c>
      <c r="G121" s="57">
        <f t="shared" si="5"/>
        <v>2</v>
      </c>
      <c r="H121" s="58"/>
      <c r="I121" s="65">
        <v>2</v>
      </c>
      <c r="J121" s="133"/>
      <c r="K121" s="133"/>
      <c r="M121" s="88">
        <f>SUM(G113:G119)</f>
        <v>31</v>
      </c>
    </row>
    <row r="122" spans="1:13" ht="15">
      <c r="B122" s="40"/>
      <c r="C122" s="53" t="s">
        <v>32</v>
      </c>
      <c r="D122" s="54">
        <v>44720</v>
      </c>
      <c r="E122" s="55">
        <f t="shared" si="2"/>
        <v>17033</v>
      </c>
      <c r="F122" s="58">
        <v>17045</v>
      </c>
      <c r="G122" s="57">
        <f t="shared" si="5"/>
        <v>12</v>
      </c>
      <c r="H122" s="58"/>
      <c r="I122" s="65">
        <v>2</v>
      </c>
      <c r="J122" s="133"/>
      <c r="K122" s="133"/>
    </row>
    <row r="123" spans="1:13" ht="15">
      <c r="B123" s="40"/>
      <c r="C123" s="53" t="s">
        <v>33</v>
      </c>
      <c r="D123" s="54">
        <v>44721</v>
      </c>
      <c r="E123" s="55">
        <f t="shared" si="2"/>
        <v>17045</v>
      </c>
      <c r="F123" s="58">
        <v>17048</v>
      </c>
      <c r="G123" s="57">
        <f t="shared" si="5"/>
        <v>3</v>
      </c>
      <c r="H123" s="58"/>
      <c r="I123" s="65">
        <v>2</v>
      </c>
      <c r="J123" s="133"/>
      <c r="K123" s="133"/>
    </row>
    <row r="124" spans="1:13" ht="15">
      <c r="B124" s="40"/>
      <c r="C124" s="53" t="s">
        <v>34</v>
      </c>
      <c r="D124" s="54">
        <v>44722</v>
      </c>
      <c r="E124" s="55">
        <f t="shared" si="2"/>
        <v>17048</v>
      </c>
      <c r="F124" s="58">
        <v>17057</v>
      </c>
      <c r="G124" s="57">
        <f t="shared" si="5"/>
        <v>9</v>
      </c>
      <c r="H124" s="58"/>
      <c r="I124" s="65">
        <v>1</v>
      </c>
      <c r="J124" s="133"/>
      <c r="K124" s="133"/>
    </row>
    <row r="125" spans="1:13" ht="15">
      <c r="B125" s="40"/>
      <c r="C125" s="60" t="s">
        <v>35</v>
      </c>
      <c r="D125" s="54">
        <v>44723</v>
      </c>
      <c r="E125" s="55">
        <f t="shared" si="2"/>
        <v>17057</v>
      </c>
      <c r="F125" s="58">
        <v>17059</v>
      </c>
      <c r="G125" s="57">
        <f t="shared" si="5"/>
        <v>2</v>
      </c>
      <c r="H125" s="58"/>
      <c r="I125" s="65">
        <v>0</v>
      </c>
      <c r="J125" s="133"/>
      <c r="K125" s="133"/>
    </row>
    <row r="126" spans="1:13" ht="15">
      <c r="B126" s="40"/>
      <c r="C126" s="60" t="s">
        <v>36</v>
      </c>
      <c r="D126" s="95">
        <v>44724</v>
      </c>
      <c r="E126" s="92">
        <f t="shared" si="2"/>
        <v>17059</v>
      </c>
      <c r="F126" s="93">
        <v>17062</v>
      </c>
      <c r="G126" s="94">
        <f t="shared" si="5"/>
        <v>3</v>
      </c>
      <c r="H126" s="93"/>
      <c r="I126" s="97">
        <v>0</v>
      </c>
      <c r="J126" s="129" t="s">
        <v>28</v>
      </c>
      <c r="K126" s="129" t="s">
        <v>29</v>
      </c>
      <c r="M126" s="39" t="s">
        <v>20</v>
      </c>
    </row>
    <row r="127" spans="1:13" ht="15">
      <c r="B127" s="40"/>
      <c r="C127" s="53" t="s">
        <v>30</v>
      </c>
      <c r="D127" s="54">
        <v>44725</v>
      </c>
      <c r="E127" s="55">
        <f t="shared" si="2"/>
        <v>17062</v>
      </c>
      <c r="F127" s="58">
        <v>17064</v>
      </c>
      <c r="G127" s="57">
        <f t="shared" si="5"/>
        <v>2</v>
      </c>
      <c r="H127" s="58"/>
      <c r="I127" s="65">
        <v>3</v>
      </c>
      <c r="J127" s="130">
        <v>181</v>
      </c>
      <c r="K127" s="130">
        <f>SUM(K120+J127)</f>
        <v>2096</v>
      </c>
    </row>
    <row r="128" spans="1:13" ht="15">
      <c r="B128" s="40"/>
      <c r="C128" s="53" t="s">
        <v>31</v>
      </c>
      <c r="D128" s="54">
        <v>44726</v>
      </c>
      <c r="E128" s="55">
        <f t="shared" si="2"/>
        <v>17064</v>
      </c>
      <c r="F128" s="58">
        <v>17074</v>
      </c>
      <c r="G128" s="57">
        <f t="shared" si="5"/>
        <v>10</v>
      </c>
      <c r="H128" s="58"/>
      <c r="I128" s="65">
        <v>2</v>
      </c>
      <c r="J128" s="133"/>
      <c r="K128" s="133"/>
      <c r="M128" s="88">
        <f>SUM(G120:G126)</f>
        <v>32</v>
      </c>
    </row>
    <row r="129" spans="2:18" ht="15">
      <c r="B129" s="40"/>
      <c r="C129" s="53" t="s">
        <v>32</v>
      </c>
      <c r="D129" s="54">
        <v>44727</v>
      </c>
      <c r="E129" s="55">
        <f t="shared" si="2"/>
        <v>17074</v>
      </c>
      <c r="F129" s="58">
        <v>17079</v>
      </c>
      <c r="G129" s="57">
        <f t="shared" si="5"/>
        <v>5</v>
      </c>
      <c r="H129" s="58"/>
      <c r="I129" s="65">
        <v>2</v>
      </c>
      <c r="J129" s="133"/>
      <c r="K129" s="133"/>
    </row>
    <row r="130" spans="2:18" ht="15">
      <c r="B130" s="40"/>
      <c r="C130" s="53" t="s">
        <v>33</v>
      </c>
      <c r="D130" s="54">
        <v>44728</v>
      </c>
      <c r="E130" s="55">
        <f t="shared" si="2"/>
        <v>17079</v>
      </c>
      <c r="F130" s="58">
        <v>17081</v>
      </c>
      <c r="G130" s="57">
        <f t="shared" si="5"/>
        <v>2</v>
      </c>
      <c r="H130" s="58"/>
      <c r="I130" s="65">
        <v>2</v>
      </c>
      <c r="J130" s="133"/>
      <c r="K130" s="133"/>
    </row>
    <row r="131" spans="2:18" ht="15">
      <c r="B131" s="40"/>
      <c r="C131" s="53" t="s">
        <v>34</v>
      </c>
      <c r="D131" s="54">
        <v>44729</v>
      </c>
      <c r="E131" s="55">
        <f t="shared" si="2"/>
        <v>17081</v>
      </c>
      <c r="F131" s="58">
        <v>17085</v>
      </c>
      <c r="G131" s="57">
        <f t="shared" si="5"/>
        <v>4</v>
      </c>
      <c r="H131" s="58"/>
      <c r="I131" s="65">
        <v>1</v>
      </c>
      <c r="J131" s="133"/>
      <c r="K131" s="133"/>
    </row>
    <row r="132" spans="2:18" ht="15">
      <c r="B132" s="40"/>
      <c r="C132" s="53" t="s">
        <v>35</v>
      </c>
      <c r="D132" s="54">
        <v>44730</v>
      </c>
      <c r="E132" s="55">
        <f t="shared" si="2"/>
        <v>17085</v>
      </c>
      <c r="F132" s="58">
        <v>17088</v>
      </c>
      <c r="G132" s="57">
        <f t="shared" si="5"/>
        <v>3</v>
      </c>
      <c r="H132" s="58"/>
      <c r="I132" s="65">
        <v>0</v>
      </c>
      <c r="J132" s="133"/>
      <c r="K132" s="133"/>
    </row>
    <row r="133" spans="2:18" ht="15">
      <c r="B133" s="40"/>
      <c r="C133" s="60" t="s">
        <v>36</v>
      </c>
      <c r="D133" s="98">
        <v>44731</v>
      </c>
      <c r="E133" s="99">
        <f t="shared" si="2"/>
        <v>17088</v>
      </c>
      <c r="F133" s="100">
        <v>17091</v>
      </c>
      <c r="G133" s="101">
        <f t="shared" si="5"/>
        <v>3</v>
      </c>
      <c r="H133" s="100"/>
      <c r="I133" s="97">
        <v>0</v>
      </c>
      <c r="J133" s="129" t="s">
        <v>28</v>
      </c>
      <c r="K133" s="129" t="s">
        <v>29</v>
      </c>
      <c r="M133" s="39" t="s">
        <v>20</v>
      </c>
    </row>
    <row r="134" spans="2:18" ht="15">
      <c r="B134" s="40"/>
      <c r="C134" s="60" t="s">
        <v>30</v>
      </c>
      <c r="D134" s="54">
        <v>44732</v>
      </c>
      <c r="E134" s="55">
        <f t="shared" si="2"/>
        <v>17091</v>
      </c>
      <c r="F134" s="58">
        <v>17100</v>
      </c>
      <c r="G134" s="57">
        <f t="shared" si="5"/>
        <v>9</v>
      </c>
      <c r="H134" s="58"/>
      <c r="I134" s="65">
        <v>3</v>
      </c>
      <c r="J134" s="130">
        <v>153</v>
      </c>
      <c r="K134" s="130">
        <f>SUM(K127+J134)</f>
        <v>2249</v>
      </c>
      <c r="O134" s="41" t="s">
        <v>38</v>
      </c>
      <c r="R134" s="41" t="s">
        <v>39</v>
      </c>
    </row>
    <row r="135" spans="2:18" ht="15">
      <c r="B135" s="40"/>
      <c r="C135" s="53" t="s">
        <v>31</v>
      </c>
      <c r="D135" s="54">
        <v>44733</v>
      </c>
      <c r="E135" s="55">
        <f t="shared" si="2"/>
        <v>17100</v>
      </c>
      <c r="F135" s="58">
        <v>17109</v>
      </c>
      <c r="G135" s="57">
        <f t="shared" si="5"/>
        <v>9</v>
      </c>
      <c r="H135" s="58"/>
      <c r="I135" s="65">
        <v>2</v>
      </c>
      <c r="J135" s="133"/>
      <c r="K135" s="133"/>
      <c r="M135" s="88">
        <f>SUM(G127:G133)</f>
        <v>29</v>
      </c>
      <c r="O135" s="126">
        <f>SUM(J106+J113+J120+J127+J134)</f>
        <v>790</v>
      </c>
      <c r="R135" s="89">
        <f>SUM(F134-F104)</f>
        <v>160</v>
      </c>
    </row>
    <row r="136" spans="2:18" ht="15">
      <c r="B136" s="40"/>
      <c r="C136" s="53" t="s">
        <v>32</v>
      </c>
      <c r="D136" s="54">
        <v>44734</v>
      </c>
      <c r="E136" s="55">
        <f t="shared" si="2"/>
        <v>17109</v>
      </c>
      <c r="F136" s="58">
        <v>17113</v>
      </c>
      <c r="G136" s="57">
        <f t="shared" si="5"/>
        <v>4</v>
      </c>
      <c r="H136" s="58"/>
      <c r="I136" s="65">
        <v>2</v>
      </c>
      <c r="J136" s="133"/>
      <c r="K136" s="133"/>
    </row>
    <row r="137" spans="2:18" ht="15">
      <c r="B137" s="40"/>
      <c r="C137" s="53" t="s">
        <v>33</v>
      </c>
      <c r="D137" s="54">
        <v>44735</v>
      </c>
      <c r="E137" s="55">
        <f t="shared" si="2"/>
        <v>17113</v>
      </c>
      <c r="F137" s="58">
        <v>17118</v>
      </c>
      <c r="G137" s="57">
        <f t="shared" si="5"/>
        <v>5</v>
      </c>
      <c r="H137" s="58"/>
      <c r="I137" s="65">
        <v>2</v>
      </c>
      <c r="J137" s="133"/>
      <c r="K137" s="133"/>
    </row>
    <row r="138" spans="2:18" ht="15">
      <c r="B138" s="40"/>
      <c r="C138" s="53" t="s">
        <v>34</v>
      </c>
      <c r="D138" s="54">
        <v>44736</v>
      </c>
      <c r="E138" s="55">
        <f t="shared" si="2"/>
        <v>17118</v>
      </c>
      <c r="F138" s="58">
        <v>17124</v>
      </c>
      <c r="G138" s="57">
        <f t="shared" si="5"/>
        <v>6</v>
      </c>
      <c r="H138" s="58"/>
      <c r="I138" s="65">
        <v>1</v>
      </c>
      <c r="J138" s="133"/>
      <c r="K138" s="133"/>
    </row>
    <row r="139" spans="2:18" ht="15">
      <c r="B139" s="40"/>
      <c r="C139" s="60" t="s">
        <v>35</v>
      </c>
      <c r="D139" s="54">
        <v>44737</v>
      </c>
      <c r="E139" s="55">
        <f t="shared" si="2"/>
        <v>17124</v>
      </c>
      <c r="F139" s="58">
        <v>17131</v>
      </c>
      <c r="G139" s="57">
        <f t="shared" si="5"/>
        <v>7</v>
      </c>
      <c r="H139" s="58"/>
      <c r="I139" s="65">
        <v>0</v>
      </c>
      <c r="J139" s="133"/>
      <c r="K139" s="133"/>
    </row>
    <row r="140" spans="2:18" ht="15">
      <c r="B140" s="40"/>
      <c r="C140" s="60" t="s">
        <v>36</v>
      </c>
      <c r="D140" s="98">
        <v>44738</v>
      </c>
      <c r="E140" s="99">
        <f t="shared" si="2"/>
        <v>17131</v>
      </c>
      <c r="F140" s="100">
        <v>17134</v>
      </c>
      <c r="G140" s="101">
        <f t="shared" si="5"/>
        <v>3</v>
      </c>
      <c r="H140" s="100"/>
      <c r="I140" s="102">
        <v>0</v>
      </c>
      <c r="J140" s="129" t="s">
        <v>28</v>
      </c>
      <c r="K140" s="129" t="s">
        <v>29</v>
      </c>
      <c r="M140" s="39" t="s">
        <v>20</v>
      </c>
    </row>
    <row r="141" spans="2:18" ht="15">
      <c r="B141" s="40"/>
      <c r="C141" s="53" t="s">
        <v>30</v>
      </c>
      <c r="D141" s="54">
        <v>44739</v>
      </c>
      <c r="E141" s="55">
        <f t="shared" si="2"/>
        <v>17134</v>
      </c>
      <c r="F141" s="58">
        <v>17147</v>
      </c>
      <c r="G141" s="57">
        <f t="shared" si="5"/>
        <v>13</v>
      </c>
      <c r="H141" s="58"/>
      <c r="I141" s="65">
        <v>3</v>
      </c>
      <c r="J141" s="130">
        <v>193</v>
      </c>
      <c r="K141" s="130">
        <f>SUM(K134+J141)</f>
        <v>2442</v>
      </c>
    </row>
    <row r="142" spans="2:18" ht="15">
      <c r="B142" s="40"/>
      <c r="C142" s="53" t="s">
        <v>31</v>
      </c>
      <c r="D142" s="54">
        <v>44740</v>
      </c>
      <c r="E142" s="55">
        <f t="shared" si="2"/>
        <v>17147</v>
      </c>
      <c r="F142" s="58">
        <v>17153</v>
      </c>
      <c r="G142" s="57">
        <f t="shared" si="5"/>
        <v>6</v>
      </c>
      <c r="H142" s="58"/>
      <c r="I142" s="65">
        <v>2</v>
      </c>
      <c r="J142" s="133"/>
      <c r="K142" s="133"/>
      <c r="M142" s="88">
        <f>SUM(G134:G140)</f>
        <v>43</v>
      </c>
      <c r="R142" s="89"/>
    </row>
    <row r="143" spans="2:18">
      <c r="B143" s="40"/>
      <c r="C143" s="53" t="s">
        <v>32</v>
      </c>
      <c r="D143" s="54">
        <v>44741</v>
      </c>
      <c r="E143" s="55">
        <f t="shared" si="2"/>
        <v>17153</v>
      </c>
      <c r="F143" s="58">
        <v>17165</v>
      </c>
      <c r="G143" s="57">
        <f t="shared" si="5"/>
        <v>12</v>
      </c>
      <c r="H143" s="58"/>
      <c r="I143" s="65">
        <v>2</v>
      </c>
    </row>
    <row r="144" spans="2:18">
      <c r="B144" s="40"/>
      <c r="C144" s="53" t="s">
        <v>33</v>
      </c>
      <c r="D144" s="54">
        <v>44742</v>
      </c>
      <c r="E144" s="55">
        <f t="shared" si="2"/>
        <v>17165</v>
      </c>
      <c r="F144" s="58">
        <v>17169</v>
      </c>
      <c r="G144" s="57">
        <f t="shared" si="5"/>
        <v>4</v>
      </c>
      <c r="H144" s="58"/>
      <c r="I144" s="65">
        <v>2</v>
      </c>
    </row>
    <row r="145" spans="2:18">
      <c r="B145" s="40"/>
      <c r="C145" s="53" t="s">
        <v>34</v>
      </c>
      <c r="D145" s="54">
        <v>44743</v>
      </c>
      <c r="E145" s="55">
        <f t="shared" ref="E145:E208" si="6">F144</f>
        <v>17169</v>
      </c>
      <c r="F145" s="58">
        <v>17171</v>
      </c>
      <c r="G145" s="57">
        <f t="shared" ref="G145:G208" si="7">IFERROR((F145-E145)/(D145-D144),"")</f>
        <v>2</v>
      </c>
      <c r="H145" s="58"/>
      <c r="I145" s="65">
        <v>1</v>
      </c>
    </row>
    <row r="146" spans="2:18" ht="15">
      <c r="B146" s="40"/>
      <c r="C146" s="60" t="s">
        <v>35</v>
      </c>
      <c r="D146" s="54">
        <v>44744</v>
      </c>
      <c r="E146" s="55">
        <f t="shared" si="6"/>
        <v>17171</v>
      </c>
      <c r="F146" s="58">
        <v>17173</v>
      </c>
      <c r="G146" s="57">
        <f t="shared" si="7"/>
        <v>2</v>
      </c>
      <c r="H146" s="58"/>
      <c r="I146" s="65">
        <v>0</v>
      </c>
      <c r="J146" s="133"/>
      <c r="K146" s="133"/>
    </row>
    <row r="147" spans="2:18" ht="15">
      <c r="B147" s="40"/>
      <c r="C147" s="60" t="s">
        <v>36</v>
      </c>
      <c r="D147" s="98">
        <v>44745</v>
      </c>
      <c r="E147" s="99">
        <f t="shared" si="6"/>
        <v>17173</v>
      </c>
      <c r="F147" s="100">
        <v>17174</v>
      </c>
      <c r="G147" s="101">
        <f t="shared" si="7"/>
        <v>1</v>
      </c>
      <c r="H147" s="100"/>
      <c r="I147" s="102">
        <v>0</v>
      </c>
      <c r="J147" s="129" t="s">
        <v>28</v>
      </c>
      <c r="K147" s="129" t="s">
        <v>29</v>
      </c>
      <c r="M147" s="39" t="s">
        <v>20</v>
      </c>
    </row>
    <row r="148" spans="2:18" ht="15">
      <c r="B148" s="40"/>
      <c r="C148" s="53" t="s">
        <v>30</v>
      </c>
      <c r="D148" s="54">
        <v>44746</v>
      </c>
      <c r="E148" s="55">
        <f t="shared" si="6"/>
        <v>17174</v>
      </c>
      <c r="F148" s="58">
        <v>17184</v>
      </c>
      <c r="G148" s="57">
        <f t="shared" si="7"/>
        <v>10</v>
      </c>
      <c r="H148" s="58"/>
      <c r="I148" s="65">
        <v>3</v>
      </c>
      <c r="J148" s="130">
        <v>178</v>
      </c>
      <c r="K148" s="130">
        <f>SUM(K141+J148)</f>
        <v>2620</v>
      </c>
    </row>
    <row r="149" spans="2:18" ht="15">
      <c r="B149" s="40"/>
      <c r="C149" s="53" t="s">
        <v>31</v>
      </c>
      <c r="D149" s="54">
        <v>44747</v>
      </c>
      <c r="E149" s="55">
        <f t="shared" si="6"/>
        <v>17184</v>
      </c>
      <c r="F149" s="58">
        <v>17184</v>
      </c>
      <c r="G149" s="57">
        <f t="shared" si="7"/>
        <v>0</v>
      </c>
      <c r="H149" s="58"/>
      <c r="I149" s="65">
        <v>2</v>
      </c>
      <c r="J149" s="133"/>
      <c r="K149" s="133"/>
      <c r="M149" s="88">
        <f>SUM(G141:G147)</f>
        <v>40</v>
      </c>
      <c r="R149" s="89"/>
    </row>
    <row r="150" spans="2:18" ht="15">
      <c r="B150" s="40"/>
      <c r="C150" s="53" t="s">
        <v>32</v>
      </c>
      <c r="D150" s="54">
        <v>44748</v>
      </c>
      <c r="E150" s="55">
        <f t="shared" si="6"/>
        <v>17184</v>
      </c>
      <c r="F150" s="58">
        <v>17184</v>
      </c>
      <c r="G150" s="57">
        <f t="shared" si="7"/>
        <v>0</v>
      </c>
      <c r="H150" s="58"/>
      <c r="I150" s="65">
        <v>2</v>
      </c>
      <c r="J150" s="133"/>
      <c r="K150" s="133"/>
    </row>
    <row r="151" spans="2:18" ht="15">
      <c r="B151" s="40"/>
      <c r="C151" s="53" t="s">
        <v>33</v>
      </c>
      <c r="D151" s="54">
        <v>44749</v>
      </c>
      <c r="E151" s="55">
        <f t="shared" si="6"/>
        <v>17184</v>
      </c>
      <c r="F151" s="58">
        <v>17186</v>
      </c>
      <c r="G151" s="57">
        <f t="shared" si="7"/>
        <v>2</v>
      </c>
      <c r="H151" s="58"/>
      <c r="I151" s="65">
        <v>2</v>
      </c>
      <c r="J151" s="133"/>
      <c r="K151" s="133"/>
    </row>
    <row r="152" spans="2:18" ht="15">
      <c r="B152" s="40"/>
      <c r="C152" s="53" t="s">
        <v>34</v>
      </c>
      <c r="D152" s="54">
        <v>44750</v>
      </c>
      <c r="E152" s="55">
        <f t="shared" si="6"/>
        <v>17186</v>
      </c>
      <c r="F152" s="58">
        <v>17188</v>
      </c>
      <c r="G152" s="57">
        <f t="shared" si="7"/>
        <v>2</v>
      </c>
      <c r="H152" s="58"/>
      <c r="I152" s="65">
        <v>1</v>
      </c>
      <c r="J152" s="133"/>
      <c r="K152" s="133"/>
    </row>
    <row r="153" spans="2:18" ht="15">
      <c r="B153" s="40"/>
      <c r="C153" s="60" t="s">
        <v>35</v>
      </c>
      <c r="D153" s="54">
        <v>44751</v>
      </c>
      <c r="E153" s="55">
        <f t="shared" si="6"/>
        <v>17188</v>
      </c>
      <c r="F153" s="58">
        <v>17189</v>
      </c>
      <c r="G153" s="57">
        <f t="shared" si="7"/>
        <v>1</v>
      </c>
      <c r="H153" s="58"/>
      <c r="I153" s="65">
        <v>0</v>
      </c>
      <c r="J153" s="133"/>
      <c r="K153" s="133"/>
    </row>
    <row r="154" spans="2:18" ht="15">
      <c r="B154" s="40"/>
      <c r="C154" s="60" t="s">
        <v>36</v>
      </c>
      <c r="D154" s="98">
        <v>44752</v>
      </c>
      <c r="E154" s="99">
        <f t="shared" si="6"/>
        <v>17189</v>
      </c>
      <c r="F154" s="100">
        <v>17189</v>
      </c>
      <c r="G154" s="101">
        <f t="shared" si="7"/>
        <v>0</v>
      </c>
      <c r="H154" s="100"/>
      <c r="I154" s="102">
        <v>0</v>
      </c>
      <c r="J154" s="129" t="s">
        <v>28</v>
      </c>
      <c r="K154" s="129" t="s">
        <v>29</v>
      </c>
      <c r="M154" s="39" t="s">
        <v>20</v>
      </c>
    </row>
    <row r="155" spans="2:18" ht="15">
      <c r="B155" s="40"/>
      <c r="C155" s="53" t="s">
        <v>30</v>
      </c>
      <c r="D155" s="54">
        <v>44753</v>
      </c>
      <c r="E155" s="55">
        <f t="shared" si="6"/>
        <v>17189</v>
      </c>
      <c r="F155" s="58">
        <v>17189</v>
      </c>
      <c r="G155" s="57">
        <f t="shared" si="7"/>
        <v>0</v>
      </c>
      <c r="H155" s="58"/>
      <c r="I155" s="65">
        <v>3</v>
      </c>
      <c r="J155" s="130">
        <v>188</v>
      </c>
      <c r="K155" s="130">
        <f>SUM(K148+J155)</f>
        <v>2808</v>
      </c>
    </row>
    <row r="156" spans="2:18" ht="15">
      <c r="B156" s="40"/>
      <c r="C156" s="53" t="s">
        <v>31</v>
      </c>
      <c r="D156" s="54">
        <v>44754</v>
      </c>
      <c r="E156" s="55">
        <f t="shared" si="6"/>
        <v>17189</v>
      </c>
      <c r="F156" s="58">
        <v>17195</v>
      </c>
      <c r="G156" s="57">
        <f t="shared" si="7"/>
        <v>6</v>
      </c>
      <c r="H156" s="58"/>
      <c r="I156" s="65">
        <v>2</v>
      </c>
      <c r="J156" s="133"/>
      <c r="K156" s="133"/>
      <c r="M156" s="88">
        <f>SUM(G148:G154)</f>
        <v>15</v>
      </c>
      <c r="R156" s="89"/>
    </row>
    <row r="157" spans="2:18" ht="15">
      <c r="B157" s="40"/>
      <c r="C157" s="53" t="s">
        <v>32</v>
      </c>
      <c r="D157" s="54">
        <v>44755</v>
      </c>
      <c r="E157" s="55">
        <f t="shared" si="6"/>
        <v>17195</v>
      </c>
      <c r="F157" s="58">
        <v>17208</v>
      </c>
      <c r="G157" s="57">
        <f t="shared" si="7"/>
        <v>13</v>
      </c>
      <c r="H157" s="58"/>
      <c r="I157" s="65">
        <v>2</v>
      </c>
      <c r="J157" s="133"/>
      <c r="K157" s="133"/>
    </row>
    <row r="158" spans="2:18" ht="15">
      <c r="B158" s="40"/>
      <c r="C158" s="53" t="s">
        <v>33</v>
      </c>
      <c r="D158" s="54">
        <v>44756</v>
      </c>
      <c r="E158" s="55">
        <f t="shared" si="6"/>
        <v>17208</v>
      </c>
      <c r="F158" s="58">
        <v>17213</v>
      </c>
      <c r="G158" s="57">
        <f t="shared" si="7"/>
        <v>5</v>
      </c>
      <c r="H158" s="58"/>
      <c r="I158" s="65">
        <v>2</v>
      </c>
      <c r="J158" s="133"/>
      <c r="K158" s="133"/>
    </row>
    <row r="159" spans="2:18" ht="15">
      <c r="B159" s="40"/>
      <c r="C159" s="53" t="s">
        <v>34</v>
      </c>
      <c r="D159" s="54">
        <v>44757</v>
      </c>
      <c r="E159" s="55">
        <f t="shared" si="6"/>
        <v>17213</v>
      </c>
      <c r="F159" s="58">
        <v>17215</v>
      </c>
      <c r="G159" s="57">
        <f t="shared" si="7"/>
        <v>2</v>
      </c>
      <c r="H159" s="58"/>
      <c r="I159" s="65">
        <v>1</v>
      </c>
      <c r="J159" s="133"/>
      <c r="K159" s="133"/>
    </row>
    <row r="160" spans="2:18" ht="15">
      <c r="B160" s="40"/>
      <c r="C160" s="116" t="s">
        <v>35</v>
      </c>
      <c r="D160" s="54">
        <v>44758</v>
      </c>
      <c r="E160" s="55">
        <f t="shared" si="6"/>
        <v>17215</v>
      </c>
      <c r="F160" s="58">
        <v>17216</v>
      </c>
      <c r="G160" s="57">
        <f t="shared" si="7"/>
        <v>1</v>
      </c>
      <c r="H160" s="58"/>
      <c r="I160" s="65">
        <v>0</v>
      </c>
      <c r="J160" s="133"/>
      <c r="K160" s="133"/>
    </row>
    <row r="161" spans="2:18" ht="15">
      <c r="B161" s="40"/>
      <c r="C161" s="116" t="s">
        <v>36</v>
      </c>
      <c r="D161" s="117">
        <v>44759</v>
      </c>
      <c r="E161" s="118">
        <f t="shared" si="6"/>
        <v>17216</v>
      </c>
      <c r="F161" s="119">
        <v>17217</v>
      </c>
      <c r="G161" s="120">
        <f t="shared" si="7"/>
        <v>1</v>
      </c>
      <c r="H161" s="119"/>
      <c r="I161" s="102">
        <v>0</v>
      </c>
      <c r="J161" s="129" t="s">
        <v>28</v>
      </c>
      <c r="K161" s="129" t="s">
        <v>29</v>
      </c>
      <c r="M161" s="39" t="s">
        <v>20</v>
      </c>
    </row>
    <row r="162" spans="2:18" ht="15">
      <c r="B162" s="40"/>
      <c r="C162" s="53" t="s">
        <v>30</v>
      </c>
      <c r="D162" s="54">
        <v>44760</v>
      </c>
      <c r="E162" s="68">
        <f t="shared" si="6"/>
        <v>17217</v>
      </c>
      <c r="F162" s="69">
        <v>17230</v>
      </c>
      <c r="G162" s="70">
        <f t="shared" si="7"/>
        <v>13</v>
      </c>
      <c r="H162" s="69"/>
      <c r="I162" s="65">
        <v>3</v>
      </c>
      <c r="J162" s="86">
        <v>199</v>
      </c>
      <c r="K162" s="130">
        <f>SUM(K175+J182)</f>
        <v>190</v>
      </c>
      <c r="O162" s="41" t="s">
        <v>38</v>
      </c>
      <c r="R162" s="41" t="s">
        <v>39</v>
      </c>
    </row>
    <row r="163" spans="2:18">
      <c r="B163" s="40"/>
      <c r="C163" s="53" t="s">
        <v>31</v>
      </c>
      <c r="D163" s="54">
        <v>44761</v>
      </c>
      <c r="E163" s="68">
        <f t="shared" si="6"/>
        <v>17230</v>
      </c>
      <c r="F163" s="69">
        <v>17238</v>
      </c>
      <c r="G163" s="70">
        <f t="shared" si="7"/>
        <v>8</v>
      </c>
      <c r="H163" s="69"/>
      <c r="I163" s="65">
        <v>2</v>
      </c>
      <c r="M163" s="88">
        <f>SUM(G155:G161)</f>
        <v>28</v>
      </c>
      <c r="O163" s="126">
        <f>SUM(J141+J148+J155+J162)</f>
        <v>758</v>
      </c>
      <c r="R163" s="89">
        <f>SUM(F162-F132)</f>
        <v>142</v>
      </c>
    </row>
    <row r="164" spans="2:18">
      <c r="B164" s="40"/>
      <c r="C164" s="53" t="s">
        <v>32</v>
      </c>
      <c r="D164" s="54">
        <v>44762</v>
      </c>
      <c r="E164" s="68">
        <f t="shared" si="6"/>
        <v>17238</v>
      </c>
      <c r="F164" s="69">
        <v>17247</v>
      </c>
      <c r="G164" s="70">
        <f t="shared" si="7"/>
        <v>9</v>
      </c>
      <c r="H164" s="69"/>
      <c r="I164" s="65">
        <v>2</v>
      </c>
    </row>
    <row r="165" spans="2:18">
      <c r="B165" s="40"/>
      <c r="C165" s="53" t="s">
        <v>33</v>
      </c>
      <c r="D165" s="54">
        <v>44763</v>
      </c>
      <c r="E165" s="68">
        <f t="shared" si="6"/>
        <v>17247</v>
      </c>
      <c r="F165" s="69">
        <v>17252</v>
      </c>
      <c r="G165" s="70">
        <f t="shared" si="7"/>
        <v>5</v>
      </c>
      <c r="H165" s="69"/>
      <c r="I165" s="65">
        <v>2</v>
      </c>
    </row>
    <row r="166" spans="2:18">
      <c r="B166" s="40"/>
      <c r="C166" s="53" t="s">
        <v>34</v>
      </c>
      <c r="D166" s="54">
        <v>44764</v>
      </c>
      <c r="E166" s="68">
        <f t="shared" si="6"/>
        <v>17252</v>
      </c>
      <c r="F166" s="69">
        <v>17254</v>
      </c>
      <c r="G166" s="70">
        <f t="shared" si="7"/>
        <v>2</v>
      </c>
      <c r="H166" s="69"/>
      <c r="I166" s="65">
        <v>1</v>
      </c>
    </row>
    <row r="167" spans="2:18" ht="15">
      <c r="B167" s="40"/>
      <c r="C167" s="116" t="s">
        <v>35</v>
      </c>
      <c r="D167" s="54">
        <v>44765</v>
      </c>
      <c r="E167" s="68">
        <f t="shared" si="6"/>
        <v>17254</v>
      </c>
      <c r="F167" s="69">
        <v>17256</v>
      </c>
      <c r="G167" s="70">
        <f t="shared" si="7"/>
        <v>2</v>
      </c>
      <c r="H167" s="69"/>
      <c r="I167" s="65">
        <v>0</v>
      </c>
      <c r="J167" s="129" t="s">
        <v>28</v>
      </c>
      <c r="K167" s="129" t="s">
        <v>29</v>
      </c>
      <c r="M167" s="39" t="s">
        <v>20</v>
      </c>
    </row>
    <row r="168" spans="2:18">
      <c r="B168" s="40"/>
      <c r="C168" s="116" t="s">
        <v>36</v>
      </c>
      <c r="D168" s="117">
        <v>44766</v>
      </c>
      <c r="E168" s="121">
        <f t="shared" si="6"/>
        <v>17256</v>
      </c>
      <c r="F168" s="122">
        <v>17257</v>
      </c>
      <c r="G168" s="123">
        <f t="shared" si="7"/>
        <v>1</v>
      </c>
      <c r="H168" s="122"/>
      <c r="I168" s="102">
        <v>0</v>
      </c>
      <c r="J168" s="125" t="s">
        <v>95</v>
      </c>
      <c r="K168" s="125"/>
    </row>
    <row r="169" spans="2:18">
      <c r="B169" s="40"/>
      <c r="C169" s="53" t="s">
        <v>30</v>
      </c>
      <c r="D169" s="54">
        <v>44767</v>
      </c>
      <c r="E169" s="68">
        <f t="shared" si="6"/>
        <v>17257</v>
      </c>
      <c r="F169" s="69">
        <v>17292</v>
      </c>
      <c r="G169" s="70">
        <f t="shared" si="7"/>
        <v>35</v>
      </c>
      <c r="H169" s="69"/>
      <c r="I169" s="65">
        <v>3</v>
      </c>
      <c r="M169" s="88">
        <f>SUM(G161:G167)</f>
        <v>40</v>
      </c>
    </row>
    <row r="170" spans="2:18">
      <c r="B170" s="40"/>
      <c r="C170" s="53" t="s">
        <v>31</v>
      </c>
      <c r="D170" s="54">
        <v>44768</v>
      </c>
      <c r="E170" s="68">
        <f t="shared" si="6"/>
        <v>17292</v>
      </c>
      <c r="F170" s="69">
        <v>17306</v>
      </c>
      <c r="G170" s="70">
        <f t="shared" si="7"/>
        <v>14</v>
      </c>
      <c r="H170" s="69"/>
      <c r="I170" s="65">
        <v>2</v>
      </c>
    </row>
    <row r="171" spans="2:18">
      <c r="B171" s="40"/>
      <c r="C171" s="53" t="s">
        <v>32</v>
      </c>
      <c r="D171" s="54">
        <v>44769</v>
      </c>
      <c r="E171" s="68">
        <f t="shared" si="6"/>
        <v>17306</v>
      </c>
      <c r="F171" s="69">
        <v>17309</v>
      </c>
      <c r="G171" s="70">
        <f t="shared" si="7"/>
        <v>3</v>
      </c>
      <c r="H171" s="69"/>
      <c r="I171" s="65">
        <v>2</v>
      </c>
    </row>
    <row r="172" spans="2:18">
      <c r="B172" s="40"/>
      <c r="C172" s="53" t="s">
        <v>33</v>
      </c>
      <c r="D172" s="54">
        <v>44770</v>
      </c>
      <c r="E172" s="68">
        <f t="shared" si="6"/>
        <v>17309</v>
      </c>
      <c r="F172" s="69">
        <v>17317</v>
      </c>
      <c r="G172" s="70">
        <f t="shared" si="7"/>
        <v>8</v>
      </c>
      <c r="H172" s="69"/>
      <c r="I172" s="65">
        <v>2</v>
      </c>
    </row>
    <row r="173" spans="2:18" s="149" customFormat="1">
      <c r="B173" s="40"/>
      <c r="C173" s="143" t="s">
        <v>34</v>
      </c>
      <c r="D173" s="144">
        <v>44771</v>
      </c>
      <c r="E173" s="145">
        <f t="shared" si="6"/>
        <v>17317</v>
      </c>
      <c r="F173" s="146">
        <v>17348</v>
      </c>
      <c r="G173" s="147">
        <f t="shared" si="7"/>
        <v>31</v>
      </c>
      <c r="H173" s="146"/>
      <c r="I173" s="148">
        <v>1</v>
      </c>
      <c r="O173" s="149" t="s">
        <v>96</v>
      </c>
    </row>
    <row r="174" spans="2:18" ht="15">
      <c r="B174" s="40"/>
      <c r="C174" s="116" t="s">
        <v>35</v>
      </c>
      <c r="D174" s="54">
        <v>44772</v>
      </c>
      <c r="E174" s="68">
        <f t="shared" si="6"/>
        <v>17348</v>
      </c>
      <c r="F174" s="69">
        <v>17350</v>
      </c>
      <c r="G174" s="70">
        <f t="shared" si="7"/>
        <v>2</v>
      </c>
      <c r="H174" s="69"/>
      <c r="I174" s="65">
        <v>0</v>
      </c>
      <c r="J174" s="129" t="s">
        <v>28</v>
      </c>
      <c r="K174" s="129" t="s">
        <v>29</v>
      </c>
      <c r="M174" s="39" t="s">
        <v>20</v>
      </c>
    </row>
    <row r="175" spans="2:18">
      <c r="B175" s="40"/>
      <c r="C175" s="116" t="s">
        <v>36</v>
      </c>
      <c r="D175" s="117">
        <v>44773</v>
      </c>
      <c r="E175" s="121">
        <f t="shared" si="6"/>
        <v>17350</v>
      </c>
      <c r="F175" s="122">
        <v>17351</v>
      </c>
      <c r="G175" s="123">
        <f t="shared" si="7"/>
        <v>1</v>
      </c>
      <c r="H175" s="122"/>
      <c r="I175" s="102">
        <v>0</v>
      </c>
      <c r="J175" s="125">
        <v>0</v>
      </c>
      <c r="K175" s="125">
        <v>30</v>
      </c>
    </row>
    <row r="176" spans="2:18">
      <c r="B176" s="40"/>
      <c r="C176" s="53" t="s">
        <v>30</v>
      </c>
      <c r="D176" s="54">
        <v>44774</v>
      </c>
      <c r="E176" s="68">
        <f t="shared" si="6"/>
        <v>17351</v>
      </c>
      <c r="F176" s="69">
        <v>17366</v>
      </c>
      <c r="G176" s="70">
        <f t="shared" si="7"/>
        <v>15</v>
      </c>
      <c r="H176" s="69"/>
      <c r="I176" s="65">
        <v>3</v>
      </c>
      <c r="M176" s="88">
        <f>SUM(G168:G174)</f>
        <v>94</v>
      </c>
    </row>
    <row r="177" spans="2:13">
      <c r="B177" s="40"/>
      <c r="C177" s="53" t="s">
        <v>31</v>
      </c>
      <c r="D177" s="54">
        <v>44775</v>
      </c>
      <c r="E177" s="68">
        <f t="shared" si="6"/>
        <v>17366</v>
      </c>
      <c r="F177" s="69">
        <v>17376</v>
      </c>
      <c r="G177" s="70">
        <f t="shared" si="7"/>
        <v>10</v>
      </c>
      <c r="H177" s="69"/>
      <c r="I177" s="65">
        <v>2</v>
      </c>
    </row>
    <row r="178" spans="2:13">
      <c r="B178" s="40"/>
      <c r="C178" s="53" t="s">
        <v>32</v>
      </c>
      <c r="D178" s="54">
        <v>44776</v>
      </c>
      <c r="E178" s="68">
        <f t="shared" si="6"/>
        <v>17376</v>
      </c>
      <c r="F178" s="69">
        <v>17383</v>
      </c>
      <c r="G178" s="70">
        <f t="shared" si="7"/>
        <v>7</v>
      </c>
      <c r="H178" s="69"/>
      <c r="I178" s="65">
        <v>2</v>
      </c>
    </row>
    <row r="179" spans="2:13">
      <c r="B179" s="40"/>
      <c r="C179" s="53" t="s">
        <v>33</v>
      </c>
      <c r="D179" s="54">
        <v>44777</v>
      </c>
      <c r="E179" s="68">
        <f t="shared" si="6"/>
        <v>17383</v>
      </c>
      <c r="F179" s="69">
        <v>17388</v>
      </c>
      <c r="G179" s="70">
        <f t="shared" si="7"/>
        <v>5</v>
      </c>
      <c r="H179" s="69"/>
      <c r="I179" s="65">
        <v>2</v>
      </c>
    </row>
    <row r="180" spans="2:13">
      <c r="B180" s="40"/>
      <c r="C180" s="53" t="s">
        <v>34</v>
      </c>
      <c r="D180" s="54">
        <v>44778</v>
      </c>
      <c r="E180" s="68">
        <f t="shared" si="6"/>
        <v>17388</v>
      </c>
      <c r="F180" s="69">
        <v>17396</v>
      </c>
      <c r="G180" s="70">
        <f t="shared" si="7"/>
        <v>8</v>
      </c>
      <c r="H180" s="69"/>
      <c r="I180" s="65">
        <v>1</v>
      </c>
    </row>
    <row r="181" spans="2:13" ht="15">
      <c r="B181" s="40"/>
      <c r="C181" s="116" t="s">
        <v>35</v>
      </c>
      <c r="D181" s="54">
        <v>44779</v>
      </c>
      <c r="E181" s="68">
        <f t="shared" si="6"/>
        <v>17396</v>
      </c>
      <c r="F181" s="69">
        <v>17399</v>
      </c>
      <c r="G181" s="70">
        <f t="shared" si="7"/>
        <v>3</v>
      </c>
      <c r="H181" s="69"/>
      <c r="I181" s="65">
        <v>0</v>
      </c>
      <c r="J181" s="129" t="s">
        <v>28</v>
      </c>
      <c r="K181" s="129" t="s">
        <v>29</v>
      </c>
      <c r="M181" s="39" t="s">
        <v>20</v>
      </c>
    </row>
    <row r="182" spans="2:13">
      <c r="B182" s="40"/>
      <c r="C182" s="116" t="s">
        <v>36</v>
      </c>
      <c r="D182" s="117">
        <v>44780</v>
      </c>
      <c r="E182" s="121">
        <f t="shared" si="6"/>
        <v>17399</v>
      </c>
      <c r="F182" s="122">
        <v>17399</v>
      </c>
      <c r="G182" s="123">
        <f t="shared" si="7"/>
        <v>0</v>
      </c>
      <c r="H182" s="122"/>
      <c r="I182" s="102">
        <v>0</v>
      </c>
      <c r="J182" s="125">
        <v>160</v>
      </c>
      <c r="K182" s="125">
        <f>SUM(K175+J182)</f>
        <v>190</v>
      </c>
    </row>
    <row r="183" spans="2:13">
      <c r="B183" s="40"/>
      <c r="C183" s="53" t="s">
        <v>30</v>
      </c>
      <c r="D183" s="54">
        <v>44781</v>
      </c>
      <c r="E183" s="68">
        <f t="shared" si="6"/>
        <v>17399</v>
      </c>
      <c r="F183" s="69">
        <v>17404</v>
      </c>
      <c r="G183" s="70">
        <f t="shared" si="7"/>
        <v>5</v>
      </c>
      <c r="H183" s="69"/>
      <c r="I183" s="65">
        <v>3</v>
      </c>
      <c r="M183" s="88">
        <f>SUM(G175:G181)</f>
        <v>49</v>
      </c>
    </row>
    <row r="184" spans="2:13">
      <c r="B184" s="40"/>
      <c r="C184" s="53" t="s">
        <v>31</v>
      </c>
      <c r="D184" s="54">
        <v>44782</v>
      </c>
      <c r="E184" s="68">
        <f t="shared" si="6"/>
        <v>17404</v>
      </c>
      <c r="F184" s="69">
        <v>17410</v>
      </c>
      <c r="G184" s="70">
        <f t="shared" si="7"/>
        <v>6</v>
      </c>
      <c r="H184" s="69"/>
      <c r="I184" s="65">
        <v>2</v>
      </c>
    </row>
    <row r="185" spans="2:13">
      <c r="B185" s="40"/>
      <c r="C185" s="53" t="s">
        <v>32</v>
      </c>
      <c r="D185" s="54">
        <v>44783</v>
      </c>
      <c r="E185" s="68">
        <f t="shared" si="6"/>
        <v>17410</v>
      </c>
      <c r="F185" s="69">
        <v>17419</v>
      </c>
      <c r="G185" s="70">
        <f t="shared" si="7"/>
        <v>9</v>
      </c>
      <c r="H185" s="69"/>
      <c r="I185" s="65">
        <v>2</v>
      </c>
    </row>
    <row r="186" spans="2:13">
      <c r="B186" s="40"/>
      <c r="C186" s="53" t="s">
        <v>33</v>
      </c>
      <c r="D186" s="54">
        <v>44784</v>
      </c>
      <c r="E186" s="68">
        <f t="shared" si="6"/>
        <v>17419</v>
      </c>
      <c r="F186" s="69">
        <v>17422</v>
      </c>
      <c r="G186" s="70">
        <f t="shared" si="7"/>
        <v>3</v>
      </c>
      <c r="H186" s="69"/>
      <c r="I186" s="65">
        <v>2</v>
      </c>
    </row>
    <row r="187" spans="2:13">
      <c r="B187" s="40"/>
      <c r="C187" s="53" t="s">
        <v>34</v>
      </c>
      <c r="D187" s="54">
        <v>44785</v>
      </c>
      <c r="E187" s="68">
        <f t="shared" si="6"/>
        <v>17422</v>
      </c>
      <c r="F187" s="69">
        <v>17424</v>
      </c>
      <c r="G187" s="70">
        <f t="shared" si="7"/>
        <v>2</v>
      </c>
      <c r="H187" s="69"/>
      <c r="I187" s="65">
        <v>1</v>
      </c>
    </row>
    <row r="188" spans="2:13" ht="15">
      <c r="B188" s="40"/>
      <c r="C188" s="116" t="s">
        <v>35</v>
      </c>
      <c r="D188" s="54">
        <v>44786</v>
      </c>
      <c r="E188" s="68">
        <f t="shared" si="6"/>
        <v>17424</v>
      </c>
      <c r="F188" s="69">
        <v>17425</v>
      </c>
      <c r="G188" s="70">
        <f t="shared" si="7"/>
        <v>1</v>
      </c>
      <c r="H188" s="69"/>
      <c r="I188" s="65">
        <v>0</v>
      </c>
      <c r="J188" s="129" t="s">
        <v>28</v>
      </c>
      <c r="K188" s="129" t="s">
        <v>29</v>
      </c>
      <c r="M188" s="39" t="s">
        <v>20</v>
      </c>
    </row>
    <row r="189" spans="2:13">
      <c r="B189" s="40"/>
      <c r="C189" s="116" t="s">
        <v>36</v>
      </c>
      <c r="D189" s="117">
        <v>44787</v>
      </c>
      <c r="E189" s="121">
        <f t="shared" si="6"/>
        <v>17425</v>
      </c>
      <c r="F189" s="122">
        <v>17426</v>
      </c>
      <c r="G189" s="123">
        <f t="shared" si="7"/>
        <v>1</v>
      </c>
      <c r="H189" s="122"/>
      <c r="I189" s="102">
        <v>0</v>
      </c>
      <c r="J189" s="125">
        <v>178</v>
      </c>
      <c r="K189" s="125">
        <f>SUM(K182+J189)</f>
        <v>368</v>
      </c>
    </row>
    <row r="190" spans="2:13">
      <c r="B190" s="40"/>
      <c r="C190" s="53" t="s">
        <v>30</v>
      </c>
      <c r="D190" s="54">
        <v>44788</v>
      </c>
      <c r="E190" s="68">
        <f t="shared" si="6"/>
        <v>17426</v>
      </c>
      <c r="F190" s="69">
        <v>17441</v>
      </c>
      <c r="G190" s="70">
        <f t="shared" si="7"/>
        <v>15</v>
      </c>
      <c r="H190" s="69"/>
      <c r="I190" s="65">
        <v>3</v>
      </c>
      <c r="M190" s="88">
        <f>SUM(G182:G188)</f>
        <v>26</v>
      </c>
    </row>
    <row r="191" spans="2:13">
      <c r="B191" s="40"/>
      <c r="C191" s="53" t="s">
        <v>31</v>
      </c>
      <c r="D191" s="54">
        <v>44789</v>
      </c>
      <c r="E191" s="68">
        <f t="shared" si="6"/>
        <v>17441</v>
      </c>
      <c r="F191" s="69">
        <v>17456</v>
      </c>
      <c r="G191" s="70">
        <f t="shared" si="7"/>
        <v>15</v>
      </c>
      <c r="H191" s="69"/>
      <c r="I191" s="65">
        <v>2</v>
      </c>
    </row>
    <row r="192" spans="2:13">
      <c r="B192" s="40"/>
      <c r="C192" s="53" t="s">
        <v>32</v>
      </c>
      <c r="D192" s="54">
        <v>44790</v>
      </c>
      <c r="E192" s="68">
        <f t="shared" si="6"/>
        <v>17456</v>
      </c>
      <c r="F192" s="69">
        <v>17473</v>
      </c>
      <c r="G192" s="70">
        <f t="shared" si="7"/>
        <v>17</v>
      </c>
      <c r="H192" s="69"/>
      <c r="I192" s="65">
        <v>2</v>
      </c>
    </row>
    <row r="193" spans="2:18">
      <c r="B193" s="40"/>
      <c r="C193" s="53" t="s">
        <v>33</v>
      </c>
      <c r="D193" s="54">
        <v>44791</v>
      </c>
      <c r="E193" s="68">
        <f t="shared" si="6"/>
        <v>17473</v>
      </c>
      <c r="F193" s="69">
        <v>17478</v>
      </c>
      <c r="G193" s="70">
        <f t="shared" si="7"/>
        <v>5</v>
      </c>
      <c r="H193" s="69"/>
      <c r="I193" s="65">
        <v>2</v>
      </c>
    </row>
    <row r="194" spans="2:18" ht="15">
      <c r="B194" s="40"/>
      <c r="C194" s="53" t="s">
        <v>34</v>
      </c>
      <c r="D194" s="54">
        <v>44792</v>
      </c>
      <c r="E194" s="68">
        <f t="shared" si="6"/>
        <v>17478</v>
      </c>
      <c r="F194" s="69">
        <v>17491</v>
      </c>
      <c r="G194" s="70">
        <f t="shared" si="7"/>
        <v>13</v>
      </c>
      <c r="H194" s="69"/>
      <c r="I194" s="65">
        <v>1</v>
      </c>
      <c r="J194" s="133"/>
      <c r="K194" s="133"/>
    </row>
    <row r="195" spans="2:18" ht="15">
      <c r="B195" s="40"/>
      <c r="C195" s="116" t="s">
        <v>35</v>
      </c>
      <c r="D195" s="54">
        <v>44793</v>
      </c>
      <c r="E195" s="68">
        <f t="shared" si="6"/>
        <v>17491</v>
      </c>
      <c r="F195" s="69">
        <v>17492</v>
      </c>
      <c r="G195" s="70">
        <f t="shared" si="7"/>
        <v>1</v>
      </c>
      <c r="H195" s="69"/>
      <c r="I195" s="65">
        <v>0</v>
      </c>
      <c r="J195" s="133"/>
      <c r="K195" s="133"/>
      <c r="M195" s="39" t="s">
        <v>20</v>
      </c>
    </row>
    <row r="196" spans="2:18">
      <c r="B196" s="40"/>
      <c r="C196" s="116" t="s">
        <v>36</v>
      </c>
      <c r="D196" s="117">
        <v>44794</v>
      </c>
      <c r="E196" s="121">
        <f t="shared" si="6"/>
        <v>17492</v>
      </c>
      <c r="F196" s="122">
        <v>17493</v>
      </c>
      <c r="G196" s="123">
        <f t="shared" si="7"/>
        <v>1</v>
      </c>
      <c r="H196" s="122"/>
      <c r="I196" s="102">
        <v>0</v>
      </c>
      <c r="J196" s="155">
        <v>161</v>
      </c>
      <c r="K196" s="155">
        <f>SUM(K189+J196)</f>
        <v>529</v>
      </c>
      <c r="O196" s="41" t="s">
        <v>38</v>
      </c>
      <c r="R196" s="41" t="s">
        <v>39</v>
      </c>
    </row>
    <row r="197" spans="2:18">
      <c r="B197" s="40"/>
      <c r="C197" s="53" t="s">
        <v>30</v>
      </c>
      <c r="D197" s="54">
        <v>44795</v>
      </c>
      <c r="E197" s="68">
        <f t="shared" si="6"/>
        <v>17493</v>
      </c>
      <c r="F197" s="69">
        <v>17508</v>
      </c>
      <c r="G197" s="70">
        <f t="shared" si="7"/>
        <v>15</v>
      </c>
      <c r="H197" s="69"/>
      <c r="I197" s="65">
        <v>3</v>
      </c>
      <c r="M197" s="88">
        <f>SUM(G189:G195)</f>
        <v>67</v>
      </c>
      <c r="O197" s="126">
        <f>SUM(J175+J182+J189+J196)</f>
        <v>499</v>
      </c>
      <c r="R197" s="89">
        <f>SUM(F196-F166)</f>
        <v>239</v>
      </c>
    </row>
    <row r="198" spans="2:18">
      <c r="B198" s="40"/>
      <c r="C198" s="53" t="s">
        <v>31</v>
      </c>
      <c r="D198" s="54">
        <v>44796</v>
      </c>
      <c r="E198" s="68">
        <f t="shared" si="6"/>
        <v>17508</v>
      </c>
      <c r="F198" s="69">
        <v>17523</v>
      </c>
      <c r="G198" s="70">
        <f t="shared" si="7"/>
        <v>15</v>
      </c>
      <c r="H198" s="69"/>
      <c r="I198" s="65">
        <v>2</v>
      </c>
    </row>
    <row r="199" spans="2:18">
      <c r="B199" s="40"/>
      <c r="C199" s="53" t="s">
        <v>32</v>
      </c>
      <c r="D199" s="54">
        <v>44797</v>
      </c>
      <c r="E199" s="68">
        <f t="shared" si="6"/>
        <v>17523</v>
      </c>
      <c r="F199" s="69">
        <v>17527</v>
      </c>
      <c r="G199" s="70">
        <f t="shared" si="7"/>
        <v>4</v>
      </c>
      <c r="H199" s="69"/>
      <c r="I199" s="65">
        <v>2</v>
      </c>
    </row>
    <row r="200" spans="2:18">
      <c r="B200" s="40"/>
      <c r="C200" s="53" t="s">
        <v>33</v>
      </c>
      <c r="D200" s="54">
        <v>44798</v>
      </c>
      <c r="E200" s="68">
        <f t="shared" si="6"/>
        <v>17527</v>
      </c>
      <c r="F200" s="69">
        <v>17531</v>
      </c>
      <c r="G200" s="70">
        <f t="shared" si="7"/>
        <v>4</v>
      </c>
      <c r="H200" s="69"/>
      <c r="I200" s="65">
        <v>2</v>
      </c>
    </row>
    <row r="201" spans="2:18">
      <c r="B201" s="40"/>
      <c r="C201" s="53" t="s">
        <v>34</v>
      </c>
      <c r="D201" s="54">
        <v>44799</v>
      </c>
      <c r="E201" s="68">
        <f t="shared" si="6"/>
        <v>17531</v>
      </c>
      <c r="F201" s="69">
        <v>17533</v>
      </c>
      <c r="G201" s="70">
        <f t="shared" si="7"/>
        <v>2</v>
      </c>
      <c r="H201" s="69"/>
      <c r="I201" s="65">
        <v>1</v>
      </c>
    </row>
    <row r="202" spans="2:18">
      <c r="B202" s="40"/>
      <c r="C202" s="116" t="s">
        <v>35</v>
      </c>
      <c r="D202" s="54">
        <v>44800</v>
      </c>
      <c r="E202" s="68">
        <f t="shared" si="6"/>
        <v>17533</v>
      </c>
      <c r="F202" s="69">
        <v>17539</v>
      </c>
      <c r="G202" s="70">
        <f t="shared" si="7"/>
        <v>6</v>
      </c>
      <c r="H202" s="69"/>
      <c r="I202" s="65">
        <v>0</v>
      </c>
      <c r="M202" s="39" t="s">
        <v>20</v>
      </c>
    </row>
    <row r="203" spans="2:18">
      <c r="B203" s="40"/>
      <c r="C203" s="116" t="s">
        <v>36</v>
      </c>
      <c r="D203" s="117">
        <v>44801</v>
      </c>
      <c r="E203" s="121">
        <f t="shared" si="6"/>
        <v>17539</v>
      </c>
      <c r="F203" s="122">
        <v>17542</v>
      </c>
      <c r="G203" s="123">
        <f t="shared" si="7"/>
        <v>3</v>
      </c>
      <c r="H203" s="122"/>
      <c r="I203" s="102">
        <v>0</v>
      </c>
      <c r="J203" s="155">
        <v>176</v>
      </c>
      <c r="K203" s="155">
        <f>SUM(K196+J203)</f>
        <v>705</v>
      </c>
    </row>
    <row r="204" spans="2:18">
      <c r="B204" s="40"/>
      <c r="C204" s="140" t="s">
        <v>30</v>
      </c>
      <c r="D204" s="139">
        <v>44802</v>
      </c>
      <c r="E204" s="68">
        <f t="shared" si="6"/>
        <v>17542</v>
      </c>
      <c r="F204" s="69">
        <v>17547</v>
      </c>
      <c r="G204" s="70">
        <f t="shared" si="7"/>
        <v>5</v>
      </c>
      <c r="H204" s="69"/>
      <c r="I204" s="65">
        <v>3</v>
      </c>
      <c r="M204" s="88">
        <f>SUM(G196:G202)</f>
        <v>47</v>
      </c>
    </row>
    <row r="205" spans="2:18">
      <c r="B205" s="40"/>
      <c r="C205" s="140" t="s">
        <v>31</v>
      </c>
      <c r="D205" s="139">
        <v>44803</v>
      </c>
      <c r="E205" s="68">
        <f t="shared" si="6"/>
        <v>17547</v>
      </c>
      <c r="F205" s="69">
        <v>17551</v>
      </c>
      <c r="G205" s="70">
        <f t="shared" si="7"/>
        <v>4</v>
      </c>
      <c r="H205" s="69"/>
      <c r="I205" s="65">
        <v>2</v>
      </c>
    </row>
    <row r="206" spans="2:18">
      <c r="B206" s="40"/>
      <c r="C206" s="140" t="s">
        <v>32</v>
      </c>
      <c r="D206" s="139">
        <v>44804</v>
      </c>
      <c r="E206" s="68">
        <f t="shared" si="6"/>
        <v>17551</v>
      </c>
      <c r="F206" s="69">
        <v>17562</v>
      </c>
      <c r="G206" s="70">
        <f t="shared" si="7"/>
        <v>11</v>
      </c>
      <c r="H206" s="69"/>
      <c r="I206" s="65">
        <v>2</v>
      </c>
    </row>
    <row r="207" spans="2:18">
      <c r="B207" s="40"/>
      <c r="C207" s="140" t="s">
        <v>33</v>
      </c>
      <c r="D207" s="139">
        <v>44805</v>
      </c>
      <c r="E207" s="68">
        <f t="shared" si="6"/>
        <v>17562</v>
      </c>
      <c r="F207" s="69">
        <v>17563</v>
      </c>
      <c r="G207" s="70">
        <f t="shared" si="7"/>
        <v>1</v>
      </c>
      <c r="H207" s="69"/>
      <c r="I207" s="65">
        <v>2</v>
      </c>
    </row>
    <row r="208" spans="2:18">
      <c r="B208" s="40"/>
      <c r="C208" s="140" t="s">
        <v>34</v>
      </c>
      <c r="D208" s="139">
        <v>44806</v>
      </c>
      <c r="E208" s="68">
        <f t="shared" si="6"/>
        <v>17563</v>
      </c>
      <c r="F208" s="69">
        <v>17568</v>
      </c>
      <c r="G208" s="70">
        <f t="shared" si="7"/>
        <v>5</v>
      </c>
      <c r="H208" s="69"/>
      <c r="I208" s="65">
        <v>1</v>
      </c>
    </row>
    <row r="209" spans="2:21">
      <c r="B209" s="40"/>
      <c r="C209" s="116" t="s">
        <v>35</v>
      </c>
      <c r="D209" s="139">
        <v>44807</v>
      </c>
      <c r="E209" s="68">
        <f t="shared" ref="E209:E272" si="8">F208</f>
        <v>17568</v>
      </c>
      <c r="F209" s="69">
        <v>17573</v>
      </c>
      <c r="G209" s="70">
        <f t="shared" ref="G209:G272" si="9">IFERROR((F209-E209)/(D209-D208),"")</f>
        <v>5</v>
      </c>
      <c r="H209" s="69"/>
      <c r="I209" s="65">
        <v>0</v>
      </c>
      <c r="M209" s="39" t="s">
        <v>20</v>
      </c>
    </row>
    <row r="210" spans="2:21">
      <c r="B210" s="40"/>
      <c r="C210" s="116" t="s">
        <v>36</v>
      </c>
      <c r="D210" s="150">
        <v>44808</v>
      </c>
      <c r="E210" s="151">
        <f t="shared" si="8"/>
        <v>17573</v>
      </c>
      <c r="F210" s="152">
        <v>17578</v>
      </c>
      <c r="G210" s="153">
        <f t="shared" si="9"/>
        <v>5</v>
      </c>
      <c r="H210" s="152"/>
      <c r="I210" s="124">
        <v>0</v>
      </c>
      <c r="J210" s="155">
        <v>146</v>
      </c>
      <c r="K210" s="155">
        <f>SUM(K203+J210)</f>
        <v>851</v>
      </c>
    </row>
    <row r="211" spans="2:21">
      <c r="B211" s="40"/>
      <c r="C211" s="140" t="s">
        <v>30</v>
      </c>
      <c r="D211" s="139">
        <v>44809</v>
      </c>
      <c r="E211" s="68">
        <f t="shared" si="8"/>
        <v>17578</v>
      </c>
      <c r="F211" s="69">
        <v>17590</v>
      </c>
      <c r="G211" s="70">
        <f t="shared" si="9"/>
        <v>12</v>
      </c>
      <c r="H211" s="69"/>
      <c r="I211" s="71">
        <v>3</v>
      </c>
      <c r="M211" s="88">
        <f>SUM(G203:G209)</f>
        <v>34</v>
      </c>
      <c r="U211" s="88"/>
    </row>
    <row r="212" spans="2:21">
      <c r="B212" s="40"/>
      <c r="C212" s="140" t="s">
        <v>31</v>
      </c>
      <c r="D212" s="139">
        <v>44810</v>
      </c>
      <c r="E212" s="68">
        <f t="shared" si="8"/>
        <v>17590</v>
      </c>
      <c r="F212" s="69">
        <v>17600</v>
      </c>
      <c r="G212" s="70">
        <f t="shared" si="9"/>
        <v>10</v>
      </c>
      <c r="H212" s="69"/>
      <c r="I212" s="71">
        <v>2</v>
      </c>
    </row>
    <row r="213" spans="2:21">
      <c r="B213" s="40"/>
      <c r="C213" s="140" t="s">
        <v>32</v>
      </c>
      <c r="D213" s="139">
        <v>44811</v>
      </c>
      <c r="E213" s="68">
        <f t="shared" si="8"/>
        <v>17600</v>
      </c>
      <c r="F213" s="69">
        <v>17609</v>
      </c>
      <c r="G213" s="70">
        <f t="shared" si="9"/>
        <v>9</v>
      </c>
      <c r="H213" s="69"/>
      <c r="I213" s="71">
        <v>2</v>
      </c>
    </row>
    <row r="214" spans="2:21">
      <c r="B214" s="40"/>
      <c r="C214" s="140" t="s">
        <v>33</v>
      </c>
      <c r="D214" s="139">
        <v>44812</v>
      </c>
      <c r="E214" s="68">
        <f t="shared" si="8"/>
        <v>17609</v>
      </c>
      <c r="F214" s="69">
        <v>17617</v>
      </c>
      <c r="G214" s="70">
        <f t="shared" si="9"/>
        <v>8</v>
      </c>
      <c r="H214" s="69"/>
      <c r="I214" s="71">
        <v>2</v>
      </c>
    </row>
    <row r="215" spans="2:21">
      <c r="B215" s="40"/>
      <c r="C215" s="140" t="s">
        <v>34</v>
      </c>
      <c r="D215" s="139">
        <v>44813</v>
      </c>
      <c r="E215" s="68">
        <f t="shared" si="8"/>
        <v>17617</v>
      </c>
      <c r="F215" s="69">
        <v>17626</v>
      </c>
      <c r="G215" s="70">
        <f t="shared" si="9"/>
        <v>9</v>
      </c>
      <c r="H215" s="69"/>
      <c r="I215" s="71">
        <v>1</v>
      </c>
    </row>
    <row r="216" spans="2:21">
      <c r="C216" s="116" t="s">
        <v>35</v>
      </c>
      <c r="D216" s="139">
        <v>44814</v>
      </c>
      <c r="E216" s="68">
        <f t="shared" si="8"/>
        <v>17626</v>
      </c>
      <c r="F216" s="69">
        <v>17627</v>
      </c>
      <c r="G216" s="70">
        <f t="shared" si="9"/>
        <v>1</v>
      </c>
      <c r="H216" s="69"/>
      <c r="I216" s="71">
        <v>0</v>
      </c>
      <c r="M216" s="39" t="s">
        <v>20</v>
      </c>
    </row>
    <row r="217" spans="2:21">
      <c r="C217" s="116" t="s">
        <v>36</v>
      </c>
      <c r="D217" s="150">
        <v>44815</v>
      </c>
      <c r="E217" s="151">
        <f t="shared" si="8"/>
        <v>17627</v>
      </c>
      <c r="F217" s="152">
        <v>17628</v>
      </c>
      <c r="G217" s="153">
        <f t="shared" si="9"/>
        <v>1</v>
      </c>
      <c r="H217" s="152"/>
      <c r="I217" s="154">
        <v>0</v>
      </c>
      <c r="J217" s="155">
        <v>123</v>
      </c>
      <c r="K217" s="155">
        <f>SUM(K210+J217)</f>
        <v>974</v>
      </c>
    </row>
    <row r="218" spans="2:21">
      <c r="C218" s="140" t="s">
        <v>30</v>
      </c>
      <c r="D218" s="139">
        <v>44816</v>
      </c>
      <c r="E218" s="68">
        <f t="shared" si="8"/>
        <v>17628</v>
      </c>
      <c r="F218" s="69">
        <v>17648</v>
      </c>
      <c r="G218" s="70">
        <f t="shared" si="9"/>
        <v>20</v>
      </c>
      <c r="H218" s="69"/>
      <c r="I218" s="71">
        <v>3</v>
      </c>
      <c r="M218" s="88">
        <f>SUM(G210:G216)</f>
        <v>54</v>
      </c>
    </row>
    <row r="219" spans="2:21">
      <c r="C219" s="140" t="s">
        <v>31</v>
      </c>
      <c r="D219" s="139">
        <v>44817</v>
      </c>
      <c r="E219" s="68">
        <f t="shared" si="8"/>
        <v>17648</v>
      </c>
      <c r="F219" s="69">
        <v>17667</v>
      </c>
      <c r="G219" s="70">
        <f t="shared" si="9"/>
        <v>19</v>
      </c>
      <c r="H219" s="69"/>
      <c r="I219" s="71">
        <v>2</v>
      </c>
      <c r="R219" s="88"/>
    </row>
    <row r="220" spans="2:21">
      <c r="C220" s="140" t="s">
        <v>32</v>
      </c>
      <c r="D220" s="139">
        <v>44818</v>
      </c>
      <c r="E220" s="68">
        <f t="shared" si="8"/>
        <v>17667</v>
      </c>
      <c r="F220" s="69">
        <v>17675</v>
      </c>
      <c r="G220" s="70">
        <f t="shared" si="9"/>
        <v>8</v>
      </c>
      <c r="H220" s="69"/>
      <c r="I220" s="71">
        <v>2</v>
      </c>
    </row>
    <row r="221" spans="2:21">
      <c r="C221" s="140" t="s">
        <v>33</v>
      </c>
      <c r="D221" s="139">
        <v>44819</v>
      </c>
      <c r="E221" s="68">
        <f t="shared" si="8"/>
        <v>17675</v>
      </c>
      <c r="F221" s="69">
        <v>17690</v>
      </c>
      <c r="G221" s="70">
        <f t="shared" si="9"/>
        <v>15</v>
      </c>
      <c r="H221" s="69"/>
      <c r="I221" s="71">
        <v>2</v>
      </c>
    </row>
    <row r="222" spans="2:21">
      <c r="C222" s="140" t="s">
        <v>34</v>
      </c>
      <c r="D222" s="139">
        <v>44820</v>
      </c>
      <c r="E222" s="68">
        <f t="shared" si="8"/>
        <v>17690</v>
      </c>
      <c r="F222" s="69">
        <v>17690</v>
      </c>
      <c r="G222" s="70">
        <f t="shared" si="9"/>
        <v>0</v>
      </c>
      <c r="H222" s="69"/>
      <c r="I222" s="71">
        <v>1</v>
      </c>
    </row>
    <row r="223" spans="2:21">
      <c r="C223" s="116" t="s">
        <v>35</v>
      </c>
      <c r="D223" s="139">
        <v>44821</v>
      </c>
      <c r="E223" s="68">
        <f t="shared" si="8"/>
        <v>17690</v>
      </c>
      <c r="F223" s="69">
        <v>17695</v>
      </c>
      <c r="G223" s="70">
        <f t="shared" si="9"/>
        <v>5</v>
      </c>
      <c r="H223" s="69"/>
      <c r="I223" s="71">
        <v>0</v>
      </c>
      <c r="M223" s="39" t="s">
        <v>20</v>
      </c>
    </row>
    <row r="224" spans="2:21">
      <c r="C224" s="116" t="s">
        <v>36</v>
      </c>
      <c r="D224" s="150">
        <v>44822</v>
      </c>
      <c r="E224" s="151">
        <f t="shared" si="8"/>
        <v>17695</v>
      </c>
      <c r="F224" s="152">
        <v>17697</v>
      </c>
      <c r="G224" s="153">
        <f t="shared" si="9"/>
        <v>2</v>
      </c>
      <c r="H224" s="152"/>
      <c r="I224" s="154">
        <v>0</v>
      </c>
      <c r="J224" s="155">
        <v>119</v>
      </c>
      <c r="K224" s="155">
        <f>SUM(K217+J224)</f>
        <v>1093</v>
      </c>
    </row>
    <row r="225" spans="3:22">
      <c r="C225" s="140" t="s">
        <v>30</v>
      </c>
      <c r="D225" s="139">
        <v>44823</v>
      </c>
      <c r="E225" s="68">
        <f t="shared" si="8"/>
        <v>17697</v>
      </c>
      <c r="F225" s="69">
        <v>17700</v>
      </c>
      <c r="G225" s="70">
        <f t="shared" si="9"/>
        <v>3</v>
      </c>
      <c r="H225" s="69"/>
      <c r="I225" s="71">
        <v>3</v>
      </c>
      <c r="M225" s="88">
        <f>SUM(G217:G223)</f>
        <v>68</v>
      </c>
    </row>
    <row r="226" spans="3:22">
      <c r="C226" s="140" t="s">
        <v>31</v>
      </c>
      <c r="D226" s="139">
        <v>44824</v>
      </c>
      <c r="E226" s="68">
        <f t="shared" si="8"/>
        <v>17700</v>
      </c>
      <c r="F226" s="69">
        <v>17712</v>
      </c>
      <c r="G226" s="70">
        <f t="shared" si="9"/>
        <v>12</v>
      </c>
      <c r="H226" s="69"/>
      <c r="I226" s="71">
        <v>2</v>
      </c>
    </row>
    <row r="227" spans="3:22">
      <c r="C227" s="140" t="s">
        <v>32</v>
      </c>
      <c r="D227" s="139">
        <v>44825</v>
      </c>
      <c r="E227" s="68">
        <f t="shared" si="8"/>
        <v>17712</v>
      </c>
      <c r="F227" s="69">
        <v>17714</v>
      </c>
      <c r="G227" s="70">
        <f t="shared" si="9"/>
        <v>2</v>
      </c>
      <c r="H227" s="69"/>
      <c r="I227" s="71">
        <v>2</v>
      </c>
      <c r="O227" s="41" t="s">
        <v>38</v>
      </c>
      <c r="R227" s="41" t="s">
        <v>39</v>
      </c>
    </row>
    <row r="228" spans="3:22">
      <c r="C228" s="140" t="s">
        <v>33</v>
      </c>
      <c r="D228" s="139">
        <v>44826</v>
      </c>
      <c r="E228" s="68">
        <f t="shared" si="8"/>
        <v>17714</v>
      </c>
      <c r="F228" s="69">
        <v>17718</v>
      </c>
      <c r="G228" s="70">
        <f t="shared" si="9"/>
        <v>4</v>
      </c>
      <c r="H228" s="69"/>
      <c r="I228" s="71">
        <v>2</v>
      </c>
      <c r="O228" s="126">
        <f>SUM(J203+J210+J217+J224)</f>
        <v>564</v>
      </c>
      <c r="R228" s="89">
        <f>SUM(F227-F197)</f>
        <v>206</v>
      </c>
    </row>
    <row r="229" spans="3:22">
      <c r="C229" s="140" t="s">
        <v>34</v>
      </c>
      <c r="D229" s="139">
        <v>44827</v>
      </c>
      <c r="E229" s="68">
        <f t="shared" si="8"/>
        <v>17718</v>
      </c>
      <c r="F229" s="69">
        <v>17729</v>
      </c>
      <c r="G229" s="70">
        <f t="shared" si="9"/>
        <v>11</v>
      </c>
      <c r="H229" s="69"/>
      <c r="I229" s="71">
        <v>1</v>
      </c>
    </row>
    <row r="230" spans="3:22">
      <c r="C230" s="116" t="s">
        <v>35</v>
      </c>
      <c r="D230" s="139">
        <v>44828</v>
      </c>
      <c r="E230" s="68">
        <f t="shared" si="8"/>
        <v>17729</v>
      </c>
      <c r="F230" s="69">
        <v>17730</v>
      </c>
      <c r="G230" s="70">
        <f t="shared" si="9"/>
        <v>1</v>
      </c>
      <c r="H230" s="69"/>
      <c r="I230" s="71">
        <v>0</v>
      </c>
      <c r="M230" s="39" t="s">
        <v>20</v>
      </c>
    </row>
    <row r="231" spans="3:22">
      <c r="C231" s="116" t="s">
        <v>36</v>
      </c>
      <c r="D231" s="150">
        <v>44829</v>
      </c>
      <c r="E231" s="151">
        <f t="shared" si="8"/>
        <v>17730</v>
      </c>
      <c r="F231" s="152">
        <v>17731</v>
      </c>
      <c r="G231" s="153">
        <f t="shared" si="9"/>
        <v>1</v>
      </c>
      <c r="H231" s="152"/>
      <c r="I231" s="154">
        <v>0</v>
      </c>
      <c r="J231" s="155">
        <v>124</v>
      </c>
      <c r="K231" s="155">
        <f>SUM(K224+J231)</f>
        <v>1217</v>
      </c>
    </row>
    <row r="232" spans="3:22">
      <c r="C232" s="140" t="s">
        <v>30</v>
      </c>
      <c r="D232" s="139">
        <v>44830</v>
      </c>
      <c r="E232" s="68">
        <f t="shared" si="8"/>
        <v>17731</v>
      </c>
      <c r="F232" s="69">
        <v>17742</v>
      </c>
      <c r="G232" s="70">
        <f t="shared" si="9"/>
        <v>11</v>
      </c>
      <c r="H232" s="69"/>
      <c r="I232" s="71">
        <v>3</v>
      </c>
      <c r="M232" s="88">
        <f>SUM(G224:G230)</f>
        <v>35</v>
      </c>
      <c r="V232" s="88"/>
    </row>
    <row r="233" spans="3:22">
      <c r="C233" s="140" t="s">
        <v>31</v>
      </c>
      <c r="D233" s="139">
        <v>44831</v>
      </c>
      <c r="E233" s="68">
        <f t="shared" si="8"/>
        <v>17742</v>
      </c>
      <c r="F233" s="69">
        <v>17742</v>
      </c>
      <c r="G233" s="70">
        <f t="shared" si="9"/>
        <v>0</v>
      </c>
      <c r="H233" s="69"/>
      <c r="I233" s="71">
        <v>2</v>
      </c>
    </row>
    <row r="234" spans="3:22">
      <c r="C234" s="140" t="s">
        <v>32</v>
      </c>
      <c r="D234" s="139">
        <v>44832</v>
      </c>
      <c r="E234" s="68">
        <f t="shared" si="8"/>
        <v>17742</v>
      </c>
      <c r="F234" s="69">
        <v>17756</v>
      </c>
      <c r="G234" s="70">
        <f t="shared" si="9"/>
        <v>14</v>
      </c>
      <c r="H234" s="69"/>
      <c r="I234" s="71">
        <v>2</v>
      </c>
    </row>
    <row r="235" spans="3:22">
      <c r="C235" s="140" t="s">
        <v>33</v>
      </c>
      <c r="D235" s="139">
        <v>44833</v>
      </c>
      <c r="E235" s="68">
        <f t="shared" si="8"/>
        <v>17756</v>
      </c>
      <c r="F235" s="69">
        <v>17757</v>
      </c>
      <c r="G235" s="70">
        <f t="shared" si="9"/>
        <v>1</v>
      </c>
      <c r="H235" s="69"/>
      <c r="I235" s="71">
        <v>2</v>
      </c>
    </row>
    <row r="236" spans="3:22">
      <c r="C236" s="140" t="s">
        <v>34</v>
      </c>
      <c r="D236" s="139">
        <v>44834</v>
      </c>
      <c r="E236" s="68">
        <f t="shared" si="8"/>
        <v>17757</v>
      </c>
      <c r="F236" s="69">
        <v>17763</v>
      </c>
      <c r="G236" s="70">
        <f t="shared" si="9"/>
        <v>6</v>
      </c>
      <c r="H236" s="69"/>
      <c r="I236" s="71">
        <v>1</v>
      </c>
    </row>
    <row r="237" spans="3:22">
      <c r="C237" s="116" t="s">
        <v>35</v>
      </c>
      <c r="D237" s="139">
        <v>44835</v>
      </c>
      <c r="E237" s="68">
        <f t="shared" si="8"/>
        <v>17763</v>
      </c>
      <c r="F237" s="69">
        <v>17764</v>
      </c>
      <c r="G237" s="70">
        <f t="shared" si="9"/>
        <v>1</v>
      </c>
      <c r="H237" s="69"/>
      <c r="I237" s="71">
        <v>0</v>
      </c>
      <c r="M237" s="39" t="s">
        <v>20</v>
      </c>
    </row>
    <row r="238" spans="3:22">
      <c r="C238" s="116" t="s">
        <v>36</v>
      </c>
      <c r="D238" s="150">
        <v>44836</v>
      </c>
      <c r="E238" s="151">
        <f t="shared" si="8"/>
        <v>17764</v>
      </c>
      <c r="F238" s="152"/>
      <c r="G238" s="153">
        <f t="shared" si="9"/>
        <v>-17764</v>
      </c>
      <c r="H238" s="152"/>
      <c r="I238" s="154">
        <v>0</v>
      </c>
      <c r="J238" s="173">
        <v>129</v>
      </c>
      <c r="K238" s="155">
        <f>SUM(K231+J238)</f>
        <v>1346</v>
      </c>
    </row>
    <row r="239" spans="3:22">
      <c r="C239" s="140" t="s">
        <v>30</v>
      </c>
      <c r="D239" s="139">
        <v>44837</v>
      </c>
      <c r="E239" s="68">
        <f t="shared" si="8"/>
        <v>0</v>
      </c>
      <c r="F239" s="69"/>
      <c r="G239" s="70">
        <f t="shared" si="9"/>
        <v>0</v>
      </c>
      <c r="H239" s="69"/>
      <c r="I239" s="71">
        <v>3</v>
      </c>
      <c r="M239" s="88">
        <f>SUM(G231:G237)</f>
        <v>34</v>
      </c>
    </row>
    <row r="240" spans="3:22">
      <c r="C240" s="140" t="s">
        <v>31</v>
      </c>
      <c r="D240" s="139">
        <v>44838</v>
      </c>
      <c r="E240" s="68">
        <f t="shared" si="8"/>
        <v>0</v>
      </c>
      <c r="F240" s="69"/>
      <c r="G240" s="70">
        <f t="shared" si="9"/>
        <v>0</v>
      </c>
      <c r="H240" s="69"/>
      <c r="I240" s="71">
        <v>2</v>
      </c>
    </row>
    <row r="241" spans="3:20">
      <c r="C241" s="140" t="s">
        <v>32</v>
      </c>
      <c r="D241" s="139">
        <v>44839</v>
      </c>
      <c r="E241" s="68">
        <f t="shared" si="8"/>
        <v>0</v>
      </c>
      <c r="F241" s="69"/>
      <c r="G241" s="70">
        <f t="shared" si="9"/>
        <v>0</v>
      </c>
      <c r="H241" s="69"/>
      <c r="I241" s="71">
        <v>2</v>
      </c>
    </row>
    <row r="242" spans="3:20">
      <c r="C242" s="140" t="s">
        <v>33</v>
      </c>
      <c r="D242" s="139">
        <v>44840</v>
      </c>
      <c r="E242" s="68">
        <f t="shared" si="8"/>
        <v>0</v>
      </c>
      <c r="F242" s="69"/>
      <c r="G242" s="70">
        <f t="shared" si="9"/>
        <v>0</v>
      </c>
      <c r="H242" s="69"/>
      <c r="I242" s="71">
        <v>2</v>
      </c>
    </row>
    <row r="243" spans="3:20">
      <c r="C243" s="140" t="s">
        <v>34</v>
      </c>
      <c r="D243" s="139">
        <v>44841</v>
      </c>
      <c r="E243" s="68">
        <f t="shared" si="8"/>
        <v>0</v>
      </c>
      <c r="F243" s="69"/>
      <c r="G243" s="70">
        <f t="shared" si="9"/>
        <v>0</v>
      </c>
      <c r="H243" s="69"/>
      <c r="I243" s="71">
        <v>1</v>
      </c>
      <c r="T243" s="172">
        <f>SUM(G186:G237)</f>
        <v>345</v>
      </c>
    </row>
    <row r="244" spans="3:20">
      <c r="C244" s="116" t="s">
        <v>35</v>
      </c>
      <c r="D244" s="139">
        <v>44842</v>
      </c>
      <c r="E244" s="68">
        <f t="shared" si="8"/>
        <v>0</v>
      </c>
      <c r="F244" s="69"/>
      <c r="G244" s="70">
        <f t="shared" si="9"/>
        <v>0</v>
      </c>
      <c r="H244" s="69"/>
      <c r="I244" s="71">
        <v>0</v>
      </c>
      <c r="M244" s="39" t="s">
        <v>20</v>
      </c>
    </row>
    <row r="245" spans="3:20">
      <c r="C245" s="116" t="s">
        <v>36</v>
      </c>
      <c r="D245" s="150">
        <v>44843</v>
      </c>
      <c r="E245" s="151">
        <f t="shared" si="8"/>
        <v>0</v>
      </c>
      <c r="F245" s="152"/>
      <c r="G245" s="153">
        <f t="shared" si="9"/>
        <v>0</v>
      </c>
      <c r="H245" s="152"/>
      <c r="I245" s="154">
        <v>0</v>
      </c>
      <c r="J245" s="155">
        <v>0</v>
      </c>
      <c r="K245" s="155">
        <f>SUM(K238+J245)</f>
        <v>1346</v>
      </c>
    </row>
    <row r="246" spans="3:20">
      <c r="C246" s="140" t="s">
        <v>30</v>
      </c>
      <c r="D246" s="139">
        <v>44844</v>
      </c>
      <c r="E246" s="68">
        <f t="shared" si="8"/>
        <v>0</v>
      </c>
      <c r="F246" s="69"/>
      <c r="G246" s="70">
        <f t="shared" si="9"/>
        <v>0</v>
      </c>
      <c r="H246" s="69"/>
      <c r="I246" s="71">
        <v>3</v>
      </c>
      <c r="M246" s="88">
        <f>SUM(G238:G244)</f>
        <v>-17764</v>
      </c>
    </row>
    <row r="247" spans="3:20">
      <c r="C247" s="140" t="s">
        <v>31</v>
      </c>
      <c r="D247" s="139">
        <v>44845</v>
      </c>
      <c r="E247" s="68">
        <f t="shared" si="8"/>
        <v>0</v>
      </c>
      <c r="F247" s="69"/>
      <c r="G247" s="70">
        <f t="shared" si="9"/>
        <v>0</v>
      </c>
      <c r="H247" s="69"/>
      <c r="I247" s="71">
        <v>2</v>
      </c>
    </row>
    <row r="248" spans="3:20">
      <c r="C248" s="140" t="s">
        <v>32</v>
      </c>
      <c r="D248" s="139">
        <v>44846</v>
      </c>
      <c r="E248" s="68">
        <f t="shared" si="8"/>
        <v>0</v>
      </c>
      <c r="F248" s="69"/>
      <c r="G248" s="70">
        <f t="shared" si="9"/>
        <v>0</v>
      </c>
      <c r="H248" s="69"/>
      <c r="I248" s="71">
        <v>2</v>
      </c>
    </row>
    <row r="249" spans="3:20">
      <c r="C249" s="140" t="s">
        <v>33</v>
      </c>
      <c r="D249" s="139">
        <v>44847</v>
      </c>
      <c r="E249" s="68">
        <f t="shared" si="8"/>
        <v>0</v>
      </c>
      <c r="F249" s="69"/>
      <c r="G249" s="70">
        <f t="shared" si="9"/>
        <v>0</v>
      </c>
      <c r="H249" s="69"/>
      <c r="I249" s="71">
        <v>2</v>
      </c>
    </row>
    <row r="250" spans="3:20">
      <c r="C250" s="140" t="s">
        <v>34</v>
      </c>
      <c r="D250" s="139">
        <v>44848</v>
      </c>
      <c r="E250" s="68">
        <f t="shared" si="8"/>
        <v>0</v>
      </c>
      <c r="F250" s="69"/>
      <c r="G250" s="70">
        <f t="shared" si="9"/>
        <v>0</v>
      </c>
      <c r="H250" s="69"/>
      <c r="I250" s="71">
        <v>1</v>
      </c>
    </row>
    <row r="251" spans="3:20">
      <c r="C251" s="116" t="s">
        <v>35</v>
      </c>
      <c r="D251" s="139">
        <v>44849</v>
      </c>
      <c r="E251" s="68">
        <f t="shared" si="8"/>
        <v>0</v>
      </c>
      <c r="F251" s="69"/>
      <c r="G251" s="70">
        <f t="shared" si="9"/>
        <v>0</v>
      </c>
      <c r="H251" s="69"/>
      <c r="I251" s="71">
        <v>0</v>
      </c>
      <c r="M251" s="39" t="s">
        <v>20</v>
      </c>
    </row>
    <row r="252" spans="3:20">
      <c r="C252" s="116" t="s">
        <v>36</v>
      </c>
      <c r="D252" s="150">
        <v>44850</v>
      </c>
      <c r="E252" s="151">
        <f t="shared" si="8"/>
        <v>0</v>
      </c>
      <c r="F252" s="152"/>
      <c r="G252" s="153">
        <f t="shared" si="9"/>
        <v>0</v>
      </c>
      <c r="H252" s="152"/>
      <c r="I252" s="154">
        <v>0</v>
      </c>
      <c r="J252" s="155">
        <v>0</v>
      </c>
      <c r="K252" s="155">
        <f>SUM(K245+J252)</f>
        <v>1346</v>
      </c>
    </row>
    <row r="253" spans="3:20">
      <c r="C253" s="140" t="s">
        <v>30</v>
      </c>
      <c r="D253" s="139">
        <v>44851</v>
      </c>
      <c r="E253" s="68">
        <f t="shared" si="8"/>
        <v>0</v>
      </c>
      <c r="F253" s="69"/>
      <c r="G253" s="70">
        <f t="shared" si="9"/>
        <v>0</v>
      </c>
      <c r="H253" s="69"/>
      <c r="I253" s="71">
        <v>3</v>
      </c>
      <c r="M253" s="88">
        <f>SUM(G245:G251)</f>
        <v>0</v>
      </c>
    </row>
    <row r="254" spans="3:20">
      <c r="C254" s="140" t="s">
        <v>31</v>
      </c>
      <c r="D254" s="139">
        <v>44852</v>
      </c>
      <c r="E254" s="68">
        <f t="shared" si="8"/>
        <v>0</v>
      </c>
      <c r="F254" s="69"/>
      <c r="G254" s="70">
        <f t="shared" si="9"/>
        <v>0</v>
      </c>
      <c r="H254" s="69"/>
      <c r="I254" s="71">
        <v>2</v>
      </c>
      <c r="O254" s="89"/>
      <c r="P254" s="89"/>
      <c r="Q254" s="89"/>
      <c r="R254" s="89"/>
      <c r="S254" s="89"/>
    </row>
    <row r="255" spans="3:20">
      <c r="C255" s="140" t="s">
        <v>32</v>
      </c>
      <c r="D255" s="139">
        <v>44853</v>
      </c>
      <c r="E255" s="68">
        <f t="shared" si="8"/>
        <v>0</v>
      </c>
      <c r="F255" s="69"/>
      <c r="G255" s="70">
        <f t="shared" si="9"/>
        <v>0</v>
      </c>
      <c r="H255" s="69"/>
      <c r="I255" s="71">
        <v>2</v>
      </c>
      <c r="O255" s="89" t="s">
        <v>38</v>
      </c>
      <c r="P255" s="89"/>
      <c r="Q255" s="89"/>
      <c r="R255" s="89" t="s">
        <v>39</v>
      </c>
      <c r="S255" s="89"/>
    </row>
    <row r="256" spans="3:20">
      <c r="C256" s="140" t="s">
        <v>33</v>
      </c>
      <c r="D256" s="139">
        <v>44854</v>
      </c>
      <c r="E256" s="68">
        <f t="shared" si="8"/>
        <v>0</v>
      </c>
      <c r="F256" s="69"/>
      <c r="G256" s="70">
        <f t="shared" si="9"/>
        <v>0</v>
      </c>
      <c r="H256" s="69"/>
      <c r="I256" s="71">
        <v>2</v>
      </c>
      <c r="O256" s="126">
        <f>SUM(J231+J238+J245+J252)</f>
        <v>253</v>
      </c>
      <c r="R256" s="89">
        <f>SUM(F255-F225)</f>
        <v>-17700</v>
      </c>
      <c r="S256" s="89"/>
    </row>
    <row r="257" spans="3:19">
      <c r="C257" s="140" t="s">
        <v>34</v>
      </c>
      <c r="D257" s="139">
        <v>44855</v>
      </c>
      <c r="E257" s="68">
        <f t="shared" si="8"/>
        <v>0</v>
      </c>
      <c r="F257" s="69"/>
      <c r="G257" s="70">
        <f t="shared" si="9"/>
        <v>0</v>
      </c>
      <c r="H257" s="69"/>
      <c r="I257" s="71">
        <v>1</v>
      </c>
      <c r="O257" s="89"/>
      <c r="P257" s="89"/>
      <c r="Q257" s="89"/>
      <c r="R257" s="89"/>
      <c r="S257" s="89"/>
    </row>
    <row r="258" spans="3:19">
      <c r="C258" s="116" t="s">
        <v>35</v>
      </c>
      <c r="D258" s="139">
        <v>44856</v>
      </c>
      <c r="E258" s="68">
        <f t="shared" si="8"/>
        <v>0</v>
      </c>
      <c r="F258" s="69"/>
      <c r="G258" s="70">
        <f t="shared" si="9"/>
        <v>0</v>
      </c>
      <c r="H258" s="69"/>
      <c r="I258" s="71">
        <v>0</v>
      </c>
      <c r="O258" s="89"/>
      <c r="P258" s="89"/>
      <c r="Q258" s="89"/>
      <c r="R258" s="89"/>
      <c r="S258" s="89"/>
    </row>
    <row r="259" spans="3:19">
      <c r="C259" s="116" t="s">
        <v>36</v>
      </c>
      <c r="D259" s="150">
        <v>44857</v>
      </c>
      <c r="E259" s="151">
        <f t="shared" si="8"/>
        <v>0</v>
      </c>
      <c r="F259" s="152"/>
      <c r="G259" s="153">
        <f t="shared" si="9"/>
        <v>0</v>
      </c>
      <c r="H259" s="152"/>
      <c r="I259" s="154" t="str">
        <f t="shared" ref="I259:I271" si="10">IFERROR(G259/H259,"")</f>
        <v/>
      </c>
    </row>
    <row r="260" spans="3:19">
      <c r="C260" s="140" t="s">
        <v>30</v>
      </c>
      <c r="D260" s="139">
        <v>44858</v>
      </c>
      <c r="E260" s="68">
        <f t="shared" si="8"/>
        <v>0</v>
      </c>
      <c r="F260" s="69"/>
      <c r="G260" s="70">
        <f t="shared" si="9"/>
        <v>0</v>
      </c>
      <c r="H260" s="69"/>
      <c r="I260" s="71" t="str">
        <f t="shared" si="10"/>
        <v/>
      </c>
    </row>
    <row r="261" spans="3:19">
      <c r="C261" s="140" t="s">
        <v>31</v>
      </c>
      <c r="D261" s="139">
        <v>44859</v>
      </c>
      <c r="E261" s="68">
        <f t="shared" si="8"/>
        <v>0</v>
      </c>
      <c r="F261" s="69"/>
      <c r="G261" s="70">
        <f t="shared" si="9"/>
        <v>0</v>
      </c>
      <c r="H261" s="69"/>
      <c r="I261" s="71" t="str">
        <f t="shared" si="10"/>
        <v/>
      </c>
    </row>
    <row r="262" spans="3:19">
      <c r="C262" s="140" t="s">
        <v>32</v>
      </c>
      <c r="D262" s="139">
        <v>44860</v>
      </c>
      <c r="E262" s="68">
        <f t="shared" si="8"/>
        <v>0</v>
      </c>
      <c r="F262" s="69"/>
      <c r="G262" s="70">
        <f t="shared" si="9"/>
        <v>0</v>
      </c>
      <c r="H262" s="69"/>
      <c r="I262" s="71" t="str">
        <f t="shared" si="10"/>
        <v/>
      </c>
    </row>
    <row r="263" spans="3:19">
      <c r="C263" s="140" t="s">
        <v>33</v>
      </c>
      <c r="D263" s="139">
        <v>44861</v>
      </c>
      <c r="E263" s="68">
        <f t="shared" si="8"/>
        <v>0</v>
      </c>
      <c r="F263" s="69"/>
      <c r="G263" s="70">
        <f t="shared" si="9"/>
        <v>0</v>
      </c>
      <c r="H263" s="69"/>
      <c r="I263" s="71" t="str">
        <f t="shared" si="10"/>
        <v/>
      </c>
    </row>
    <row r="264" spans="3:19">
      <c r="C264" s="140" t="s">
        <v>34</v>
      </c>
      <c r="D264" s="139">
        <v>44862</v>
      </c>
      <c r="E264" s="68">
        <f t="shared" si="8"/>
        <v>0</v>
      </c>
      <c r="F264" s="69"/>
      <c r="G264" s="70">
        <f t="shared" si="9"/>
        <v>0</v>
      </c>
      <c r="H264" s="69"/>
      <c r="I264" s="71" t="str">
        <f t="shared" si="10"/>
        <v/>
      </c>
    </row>
    <row r="265" spans="3:19">
      <c r="C265" s="116" t="s">
        <v>35</v>
      </c>
      <c r="D265" s="139">
        <v>44863</v>
      </c>
      <c r="E265" s="68">
        <f t="shared" si="8"/>
        <v>0</v>
      </c>
      <c r="F265" s="69"/>
      <c r="G265" s="70">
        <f t="shared" si="9"/>
        <v>0</v>
      </c>
      <c r="H265" s="69"/>
      <c r="I265" s="71" t="str">
        <f t="shared" si="10"/>
        <v/>
      </c>
    </row>
    <row r="266" spans="3:19">
      <c r="C266" s="116" t="s">
        <v>36</v>
      </c>
      <c r="D266" s="139">
        <v>44864</v>
      </c>
      <c r="E266" s="68">
        <f t="shared" si="8"/>
        <v>0</v>
      </c>
      <c r="F266" s="69"/>
      <c r="G266" s="70">
        <f t="shared" si="9"/>
        <v>0</v>
      </c>
      <c r="H266" s="69"/>
      <c r="I266" s="71" t="str">
        <f t="shared" si="10"/>
        <v/>
      </c>
    </row>
    <row r="267" spans="3:19">
      <c r="C267" s="140" t="s">
        <v>30</v>
      </c>
      <c r="D267" s="139">
        <v>44865</v>
      </c>
      <c r="E267" s="68">
        <f t="shared" si="8"/>
        <v>0</v>
      </c>
      <c r="F267" s="69"/>
      <c r="G267" s="70">
        <f t="shared" si="9"/>
        <v>0</v>
      </c>
      <c r="H267" s="69"/>
      <c r="I267" s="71" t="str">
        <f t="shared" si="10"/>
        <v/>
      </c>
    </row>
    <row r="268" spans="3:19">
      <c r="C268" s="140" t="s">
        <v>31</v>
      </c>
      <c r="D268" s="139">
        <v>44866</v>
      </c>
      <c r="E268" s="68">
        <f t="shared" si="8"/>
        <v>0</v>
      </c>
      <c r="F268" s="69"/>
      <c r="G268" s="70">
        <f t="shared" si="9"/>
        <v>0</v>
      </c>
      <c r="H268" s="69"/>
      <c r="I268" s="71" t="str">
        <f t="shared" si="10"/>
        <v/>
      </c>
    </row>
    <row r="269" spans="3:19">
      <c r="C269" s="140" t="s">
        <v>32</v>
      </c>
      <c r="D269" s="139">
        <v>44867</v>
      </c>
      <c r="E269" s="68">
        <f t="shared" si="8"/>
        <v>0</v>
      </c>
      <c r="F269" s="69"/>
      <c r="G269" s="70">
        <f t="shared" si="9"/>
        <v>0</v>
      </c>
      <c r="H269" s="69"/>
      <c r="I269" s="71" t="str">
        <f t="shared" si="10"/>
        <v/>
      </c>
    </row>
    <row r="270" spans="3:19">
      <c r="C270" s="140" t="s">
        <v>33</v>
      </c>
      <c r="D270" s="139">
        <v>44868</v>
      </c>
      <c r="E270" s="68">
        <f t="shared" si="8"/>
        <v>0</v>
      </c>
      <c r="F270" s="69"/>
      <c r="G270" s="70">
        <f t="shared" si="9"/>
        <v>0</v>
      </c>
      <c r="H270" s="69"/>
      <c r="I270" s="71" t="str">
        <f t="shared" si="10"/>
        <v/>
      </c>
    </row>
    <row r="271" spans="3:19">
      <c r="C271" s="140" t="s">
        <v>34</v>
      </c>
      <c r="D271" s="139">
        <v>44869</v>
      </c>
      <c r="E271" s="68">
        <f t="shared" si="8"/>
        <v>0</v>
      </c>
      <c r="F271" s="69"/>
      <c r="G271" s="70">
        <f t="shared" si="9"/>
        <v>0</v>
      </c>
      <c r="H271" s="69"/>
      <c r="I271" s="71" t="str">
        <f t="shared" si="10"/>
        <v/>
      </c>
    </row>
    <row r="272" spans="3:19">
      <c r="C272" s="116" t="s">
        <v>35</v>
      </c>
      <c r="D272" s="139">
        <v>44870</v>
      </c>
      <c r="E272" s="68">
        <f t="shared" si="8"/>
        <v>0</v>
      </c>
      <c r="F272" s="69"/>
      <c r="G272" s="70">
        <f t="shared" si="9"/>
        <v>0</v>
      </c>
      <c r="H272" s="69"/>
      <c r="I272" s="71" t="str">
        <f t="shared" ref="I272:I335" si="11">IFERROR(G272/H272,"")</f>
        <v/>
      </c>
    </row>
    <row r="273" spans="3:9">
      <c r="C273" s="116" t="s">
        <v>36</v>
      </c>
      <c r="D273" s="139">
        <v>44871</v>
      </c>
      <c r="E273" s="68">
        <f t="shared" ref="E273:E336" si="12">F272</f>
        <v>0</v>
      </c>
      <c r="F273" s="69"/>
      <c r="G273" s="70">
        <f t="shared" ref="G273:G336" si="13">IFERROR((F273-E273)/(D273-D272),"")</f>
        <v>0</v>
      </c>
      <c r="H273" s="69"/>
      <c r="I273" s="71" t="str">
        <f t="shared" si="11"/>
        <v/>
      </c>
    </row>
    <row r="274" spans="3:9">
      <c r="C274" s="140" t="s">
        <v>30</v>
      </c>
      <c r="D274" s="139">
        <v>44872</v>
      </c>
      <c r="E274" s="68">
        <f t="shared" si="12"/>
        <v>0</v>
      </c>
      <c r="F274" s="69"/>
      <c r="G274" s="70">
        <f t="shared" si="13"/>
        <v>0</v>
      </c>
      <c r="H274" s="69"/>
      <c r="I274" s="71" t="str">
        <f t="shared" si="11"/>
        <v/>
      </c>
    </row>
    <row r="275" spans="3:9">
      <c r="C275" s="140" t="s">
        <v>31</v>
      </c>
      <c r="D275" s="139">
        <v>44873</v>
      </c>
      <c r="E275" s="68">
        <f t="shared" si="12"/>
        <v>0</v>
      </c>
      <c r="F275" s="69"/>
      <c r="G275" s="70">
        <f t="shared" si="13"/>
        <v>0</v>
      </c>
      <c r="H275" s="69"/>
      <c r="I275" s="71" t="str">
        <f t="shared" si="11"/>
        <v/>
      </c>
    </row>
    <row r="276" spans="3:9">
      <c r="C276" s="140" t="s">
        <v>32</v>
      </c>
      <c r="D276" s="139">
        <v>44874</v>
      </c>
      <c r="E276" s="68">
        <f t="shared" si="12"/>
        <v>0</v>
      </c>
      <c r="F276" s="69"/>
      <c r="G276" s="70">
        <f t="shared" si="13"/>
        <v>0</v>
      </c>
      <c r="H276" s="69"/>
      <c r="I276" s="71" t="str">
        <f t="shared" si="11"/>
        <v/>
      </c>
    </row>
    <row r="277" spans="3:9">
      <c r="C277" s="140" t="s">
        <v>33</v>
      </c>
      <c r="D277" s="139">
        <v>44875</v>
      </c>
      <c r="E277" s="68">
        <f t="shared" si="12"/>
        <v>0</v>
      </c>
      <c r="F277" s="69"/>
      <c r="G277" s="70">
        <f t="shared" si="13"/>
        <v>0</v>
      </c>
      <c r="H277" s="69"/>
      <c r="I277" s="71" t="str">
        <f t="shared" si="11"/>
        <v/>
      </c>
    </row>
    <row r="278" spans="3:9">
      <c r="C278" s="140" t="s">
        <v>34</v>
      </c>
      <c r="D278" s="139">
        <v>44876</v>
      </c>
      <c r="E278" s="68">
        <f t="shared" si="12"/>
        <v>0</v>
      </c>
      <c r="F278" s="69"/>
      <c r="G278" s="70">
        <f t="shared" si="13"/>
        <v>0</v>
      </c>
      <c r="H278" s="69"/>
      <c r="I278" s="71" t="str">
        <f t="shared" si="11"/>
        <v/>
      </c>
    </row>
    <row r="279" spans="3:9">
      <c r="C279" s="116" t="s">
        <v>35</v>
      </c>
      <c r="D279" s="139">
        <v>44877</v>
      </c>
      <c r="E279" s="68">
        <f t="shared" si="12"/>
        <v>0</v>
      </c>
      <c r="F279" s="69"/>
      <c r="G279" s="70">
        <f t="shared" si="13"/>
        <v>0</v>
      </c>
      <c r="H279" s="69"/>
      <c r="I279" s="71" t="str">
        <f t="shared" si="11"/>
        <v/>
      </c>
    </row>
    <row r="280" spans="3:9">
      <c r="C280" s="116" t="s">
        <v>36</v>
      </c>
      <c r="D280" s="139">
        <v>44878</v>
      </c>
      <c r="E280" s="68">
        <f t="shared" si="12"/>
        <v>0</v>
      </c>
      <c r="F280" s="69"/>
      <c r="G280" s="70">
        <f t="shared" si="13"/>
        <v>0</v>
      </c>
      <c r="H280" s="69"/>
      <c r="I280" s="71" t="str">
        <f t="shared" si="11"/>
        <v/>
      </c>
    </row>
    <row r="281" spans="3:9">
      <c r="C281" s="140" t="s">
        <v>30</v>
      </c>
      <c r="D281" s="139">
        <v>44879</v>
      </c>
      <c r="E281" s="68">
        <f t="shared" si="12"/>
        <v>0</v>
      </c>
      <c r="F281" s="69"/>
      <c r="G281" s="70">
        <f t="shared" si="13"/>
        <v>0</v>
      </c>
      <c r="H281" s="69"/>
      <c r="I281" s="71" t="str">
        <f t="shared" si="11"/>
        <v/>
      </c>
    </row>
    <row r="282" spans="3:9">
      <c r="C282" s="140" t="s">
        <v>31</v>
      </c>
      <c r="D282" s="139">
        <v>44880</v>
      </c>
      <c r="E282" s="68">
        <f t="shared" si="12"/>
        <v>0</v>
      </c>
      <c r="F282" s="69"/>
      <c r="G282" s="70">
        <f t="shared" si="13"/>
        <v>0</v>
      </c>
      <c r="H282" s="69"/>
      <c r="I282" s="71" t="str">
        <f t="shared" si="11"/>
        <v/>
      </c>
    </row>
    <row r="283" spans="3:9">
      <c r="C283" s="140" t="s">
        <v>32</v>
      </c>
      <c r="D283" s="139">
        <v>44881</v>
      </c>
      <c r="E283" s="68">
        <f t="shared" si="12"/>
        <v>0</v>
      </c>
      <c r="F283" s="69"/>
      <c r="G283" s="70">
        <f t="shared" si="13"/>
        <v>0</v>
      </c>
      <c r="H283" s="69"/>
      <c r="I283" s="71" t="str">
        <f t="shared" si="11"/>
        <v/>
      </c>
    </row>
    <row r="284" spans="3:9">
      <c r="C284" s="140" t="s">
        <v>33</v>
      </c>
      <c r="D284" s="139">
        <v>44882</v>
      </c>
      <c r="E284" s="68">
        <f t="shared" si="12"/>
        <v>0</v>
      </c>
      <c r="F284" s="69"/>
      <c r="G284" s="70">
        <f t="shared" si="13"/>
        <v>0</v>
      </c>
      <c r="H284" s="69"/>
      <c r="I284" s="71" t="str">
        <f t="shared" si="11"/>
        <v/>
      </c>
    </row>
    <row r="285" spans="3:9">
      <c r="C285" s="140" t="s">
        <v>34</v>
      </c>
      <c r="D285" s="139">
        <v>44883</v>
      </c>
      <c r="E285" s="68">
        <f t="shared" si="12"/>
        <v>0</v>
      </c>
      <c r="F285" s="69"/>
      <c r="G285" s="70">
        <f t="shared" si="13"/>
        <v>0</v>
      </c>
      <c r="H285" s="69"/>
      <c r="I285" s="71" t="str">
        <f t="shared" si="11"/>
        <v/>
      </c>
    </row>
    <row r="286" spans="3:9">
      <c r="C286" s="116" t="s">
        <v>35</v>
      </c>
      <c r="D286" s="139">
        <v>44884</v>
      </c>
      <c r="E286" s="68">
        <f t="shared" si="12"/>
        <v>0</v>
      </c>
      <c r="F286" s="69"/>
      <c r="G286" s="70">
        <f t="shared" si="13"/>
        <v>0</v>
      </c>
      <c r="H286" s="69"/>
      <c r="I286" s="71" t="str">
        <f t="shared" si="11"/>
        <v/>
      </c>
    </row>
    <row r="287" spans="3:9">
      <c r="C287" s="116" t="s">
        <v>36</v>
      </c>
      <c r="D287" s="139">
        <v>44885</v>
      </c>
      <c r="E287" s="68">
        <f t="shared" si="12"/>
        <v>0</v>
      </c>
      <c r="F287" s="69"/>
      <c r="G287" s="70">
        <f t="shared" si="13"/>
        <v>0</v>
      </c>
      <c r="H287" s="69"/>
      <c r="I287" s="71" t="str">
        <f t="shared" si="11"/>
        <v/>
      </c>
    </row>
    <row r="288" spans="3:9">
      <c r="C288" s="140" t="s">
        <v>30</v>
      </c>
      <c r="D288" s="139">
        <v>44886</v>
      </c>
      <c r="E288" s="68">
        <f t="shared" si="12"/>
        <v>0</v>
      </c>
      <c r="F288" s="69"/>
      <c r="G288" s="70">
        <f t="shared" si="13"/>
        <v>0</v>
      </c>
      <c r="H288" s="69"/>
      <c r="I288" s="71" t="str">
        <f t="shared" si="11"/>
        <v/>
      </c>
    </row>
    <row r="289" spans="3:9">
      <c r="C289" s="140" t="s">
        <v>31</v>
      </c>
      <c r="D289" s="139">
        <v>44887</v>
      </c>
      <c r="E289" s="68">
        <f t="shared" si="12"/>
        <v>0</v>
      </c>
      <c r="F289" s="69"/>
      <c r="G289" s="70">
        <f t="shared" si="13"/>
        <v>0</v>
      </c>
      <c r="H289" s="69"/>
      <c r="I289" s="71" t="str">
        <f t="shared" si="11"/>
        <v/>
      </c>
    </row>
    <row r="290" spans="3:9">
      <c r="D290" s="67"/>
      <c r="E290" s="68">
        <f t="shared" si="12"/>
        <v>0</v>
      </c>
      <c r="F290" s="69"/>
      <c r="G290" s="70">
        <f t="shared" si="13"/>
        <v>0</v>
      </c>
      <c r="H290" s="69"/>
      <c r="I290" s="71" t="str">
        <f t="shared" si="11"/>
        <v/>
      </c>
    </row>
    <row r="291" spans="3:9">
      <c r="D291" s="67"/>
      <c r="E291" s="68">
        <f t="shared" si="12"/>
        <v>0</v>
      </c>
      <c r="F291" s="69"/>
      <c r="G291" s="70" t="str">
        <f t="shared" si="13"/>
        <v/>
      </c>
      <c r="H291" s="69"/>
      <c r="I291" s="71" t="str">
        <f t="shared" si="11"/>
        <v/>
      </c>
    </row>
    <row r="292" spans="3:9">
      <c r="D292" s="67"/>
      <c r="E292" s="68">
        <f t="shared" si="12"/>
        <v>0</v>
      </c>
      <c r="F292" s="69"/>
      <c r="G292" s="70" t="str">
        <f t="shared" si="13"/>
        <v/>
      </c>
      <c r="H292" s="69"/>
      <c r="I292" s="71" t="str">
        <f t="shared" si="11"/>
        <v/>
      </c>
    </row>
    <row r="293" spans="3:9">
      <c r="D293" s="67"/>
      <c r="E293" s="68">
        <f t="shared" si="12"/>
        <v>0</v>
      </c>
      <c r="F293" s="69"/>
      <c r="G293" s="70" t="str">
        <f t="shared" si="13"/>
        <v/>
      </c>
      <c r="H293" s="69"/>
      <c r="I293" s="71" t="str">
        <f t="shared" si="11"/>
        <v/>
      </c>
    </row>
    <row r="294" spans="3:9">
      <c r="D294" s="67"/>
      <c r="E294" s="68">
        <f t="shared" si="12"/>
        <v>0</v>
      </c>
      <c r="F294" s="69"/>
      <c r="G294" s="70" t="str">
        <f t="shared" si="13"/>
        <v/>
      </c>
      <c r="H294" s="69"/>
      <c r="I294" s="71" t="str">
        <f t="shared" si="11"/>
        <v/>
      </c>
    </row>
    <row r="295" spans="3:9">
      <c r="D295" s="67"/>
      <c r="E295" s="68">
        <f t="shared" si="12"/>
        <v>0</v>
      </c>
      <c r="F295" s="69"/>
      <c r="G295" s="70" t="str">
        <f t="shared" si="13"/>
        <v/>
      </c>
      <c r="H295" s="69"/>
      <c r="I295" s="71" t="str">
        <f t="shared" si="11"/>
        <v/>
      </c>
    </row>
    <row r="296" spans="3:9">
      <c r="D296" s="67"/>
      <c r="E296" s="68">
        <f t="shared" si="12"/>
        <v>0</v>
      </c>
      <c r="F296" s="69"/>
      <c r="G296" s="70" t="str">
        <f t="shared" si="13"/>
        <v/>
      </c>
      <c r="H296" s="69"/>
      <c r="I296" s="71" t="str">
        <f t="shared" si="11"/>
        <v/>
      </c>
    </row>
    <row r="297" spans="3:9">
      <c r="D297" s="67"/>
      <c r="E297" s="68">
        <f t="shared" si="12"/>
        <v>0</v>
      </c>
      <c r="F297" s="69"/>
      <c r="G297" s="70" t="str">
        <f t="shared" si="13"/>
        <v/>
      </c>
      <c r="H297" s="69"/>
      <c r="I297" s="71" t="str">
        <f t="shared" si="11"/>
        <v/>
      </c>
    </row>
    <row r="298" spans="3:9">
      <c r="D298" s="67"/>
      <c r="E298" s="68">
        <f t="shared" si="12"/>
        <v>0</v>
      </c>
      <c r="F298" s="69"/>
      <c r="G298" s="70" t="str">
        <f t="shared" si="13"/>
        <v/>
      </c>
      <c r="H298" s="69"/>
      <c r="I298" s="71" t="str">
        <f t="shared" si="11"/>
        <v/>
      </c>
    </row>
    <row r="299" spans="3:9">
      <c r="D299" s="67"/>
      <c r="E299" s="68">
        <f t="shared" si="12"/>
        <v>0</v>
      </c>
      <c r="F299" s="69"/>
      <c r="G299" s="70" t="str">
        <f t="shared" si="13"/>
        <v/>
      </c>
      <c r="H299" s="69"/>
      <c r="I299" s="71" t="str">
        <f t="shared" si="11"/>
        <v/>
      </c>
    </row>
    <row r="300" spans="3:9">
      <c r="D300" s="67"/>
      <c r="E300" s="68">
        <f t="shared" si="12"/>
        <v>0</v>
      </c>
      <c r="F300" s="69"/>
      <c r="G300" s="70" t="str">
        <f t="shared" si="13"/>
        <v/>
      </c>
      <c r="H300" s="69"/>
      <c r="I300" s="71" t="str">
        <f t="shared" si="11"/>
        <v/>
      </c>
    </row>
    <row r="301" spans="3:9">
      <c r="D301" s="67"/>
      <c r="E301" s="68">
        <f t="shared" si="12"/>
        <v>0</v>
      </c>
      <c r="F301" s="69"/>
      <c r="G301" s="70" t="str">
        <f t="shared" si="13"/>
        <v/>
      </c>
      <c r="H301" s="69"/>
      <c r="I301" s="71" t="str">
        <f t="shared" si="11"/>
        <v/>
      </c>
    </row>
    <row r="302" spans="3:9">
      <c r="D302" s="67"/>
      <c r="E302" s="68">
        <f t="shared" si="12"/>
        <v>0</v>
      </c>
      <c r="F302" s="69"/>
      <c r="G302" s="70" t="str">
        <f t="shared" si="13"/>
        <v/>
      </c>
      <c r="H302" s="69"/>
      <c r="I302" s="71" t="str">
        <f t="shared" si="11"/>
        <v/>
      </c>
    </row>
    <row r="303" spans="3:9">
      <c r="D303" s="67"/>
      <c r="E303" s="68">
        <f t="shared" si="12"/>
        <v>0</v>
      </c>
      <c r="F303" s="69"/>
      <c r="G303" s="70" t="str">
        <f t="shared" si="13"/>
        <v/>
      </c>
      <c r="H303" s="69"/>
      <c r="I303" s="71" t="str">
        <f t="shared" si="11"/>
        <v/>
      </c>
    </row>
    <row r="304" spans="3:9">
      <c r="D304" s="67"/>
      <c r="E304" s="68">
        <f t="shared" si="12"/>
        <v>0</v>
      </c>
      <c r="F304" s="69"/>
      <c r="G304" s="70" t="str">
        <f t="shared" si="13"/>
        <v/>
      </c>
      <c r="H304" s="69"/>
      <c r="I304" s="71" t="str">
        <f t="shared" si="11"/>
        <v/>
      </c>
    </row>
    <row r="305" spans="4:9">
      <c r="D305" s="67"/>
      <c r="E305" s="68">
        <f t="shared" si="12"/>
        <v>0</v>
      </c>
      <c r="F305" s="69"/>
      <c r="G305" s="70" t="str">
        <f t="shared" si="13"/>
        <v/>
      </c>
      <c r="H305" s="69"/>
      <c r="I305" s="71" t="str">
        <f t="shared" si="11"/>
        <v/>
      </c>
    </row>
    <row r="306" spans="4:9">
      <c r="D306" s="67"/>
      <c r="E306" s="68">
        <f t="shared" si="12"/>
        <v>0</v>
      </c>
      <c r="F306" s="69"/>
      <c r="G306" s="70" t="str">
        <f t="shared" si="13"/>
        <v/>
      </c>
      <c r="H306" s="69"/>
      <c r="I306" s="71" t="str">
        <f t="shared" si="11"/>
        <v/>
      </c>
    </row>
    <row r="307" spans="4:9">
      <c r="D307" s="67"/>
      <c r="E307" s="68">
        <f t="shared" si="12"/>
        <v>0</v>
      </c>
      <c r="F307" s="69"/>
      <c r="G307" s="70" t="str">
        <f t="shared" si="13"/>
        <v/>
      </c>
      <c r="H307" s="69"/>
      <c r="I307" s="71" t="str">
        <f t="shared" si="11"/>
        <v/>
      </c>
    </row>
    <row r="308" spans="4:9">
      <c r="D308" s="67"/>
      <c r="E308" s="68">
        <f t="shared" si="12"/>
        <v>0</v>
      </c>
      <c r="F308" s="69"/>
      <c r="G308" s="70" t="str">
        <f t="shared" si="13"/>
        <v/>
      </c>
      <c r="H308" s="69"/>
      <c r="I308" s="71" t="str">
        <f t="shared" si="11"/>
        <v/>
      </c>
    </row>
    <row r="309" spans="4:9">
      <c r="D309" s="67"/>
      <c r="E309" s="68">
        <f t="shared" si="12"/>
        <v>0</v>
      </c>
      <c r="F309" s="69"/>
      <c r="G309" s="70" t="str">
        <f t="shared" si="13"/>
        <v/>
      </c>
      <c r="H309" s="69"/>
      <c r="I309" s="71" t="str">
        <f t="shared" si="11"/>
        <v/>
      </c>
    </row>
    <row r="310" spans="4:9">
      <c r="D310" s="67"/>
      <c r="E310" s="68">
        <f t="shared" si="12"/>
        <v>0</v>
      </c>
      <c r="F310" s="69"/>
      <c r="G310" s="70" t="str">
        <f t="shared" si="13"/>
        <v/>
      </c>
      <c r="H310" s="69"/>
      <c r="I310" s="71" t="str">
        <f t="shared" si="11"/>
        <v/>
      </c>
    </row>
    <row r="311" spans="4:9">
      <c r="D311" s="67"/>
      <c r="E311" s="68">
        <f t="shared" si="12"/>
        <v>0</v>
      </c>
      <c r="F311" s="69"/>
      <c r="G311" s="70" t="str">
        <f t="shared" si="13"/>
        <v/>
      </c>
      <c r="H311" s="69"/>
      <c r="I311" s="71" t="str">
        <f t="shared" si="11"/>
        <v/>
      </c>
    </row>
    <row r="312" spans="4:9">
      <c r="D312" s="67"/>
      <c r="E312" s="68">
        <f t="shared" si="12"/>
        <v>0</v>
      </c>
      <c r="F312" s="69"/>
      <c r="G312" s="70" t="str">
        <f t="shared" si="13"/>
        <v/>
      </c>
      <c r="H312" s="69"/>
      <c r="I312" s="71" t="str">
        <f t="shared" si="11"/>
        <v/>
      </c>
    </row>
    <row r="313" spans="4:9">
      <c r="D313" s="67"/>
      <c r="E313" s="68">
        <f t="shared" si="12"/>
        <v>0</v>
      </c>
      <c r="F313" s="69"/>
      <c r="G313" s="70" t="str">
        <f t="shared" si="13"/>
        <v/>
      </c>
      <c r="H313" s="69"/>
      <c r="I313" s="71" t="str">
        <f t="shared" si="11"/>
        <v/>
      </c>
    </row>
    <row r="314" spans="4:9">
      <c r="D314" s="67"/>
      <c r="E314" s="68">
        <f t="shared" si="12"/>
        <v>0</v>
      </c>
      <c r="F314" s="69"/>
      <c r="G314" s="70" t="str">
        <f t="shared" si="13"/>
        <v/>
      </c>
      <c r="H314" s="69"/>
      <c r="I314" s="71" t="str">
        <f t="shared" si="11"/>
        <v/>
      </c>
    </row>
    <row r="315" spans="4:9">
      <c r="D315" s="67"/>
      <c r="E315" s="68">
        <f t="shared" si="12"/>
        <v>0</v>
      </c>
      <c r="F315" s="69"/>
      <c r="G315" s="70" t="str">
        <f t="shared" si="13"/>
        <v/>
      </c>
      <c r="H315" s="69"/>
      <c r="I315" s="71" t="str">
        <f t="shared" si="11"/>
        <v/>
      </c>
    </row>
    <row r="316" spans="4:9">
      <c r="D316" s="67"/>
      <c r="E316" s="68">
        <f t="shared" si="12"/>
        <v>0</v>
      </c>
      <c r="F316" s="69"/>
      <c r="G316" s="70" t="str">
        <f t="shared" si="13"/>
        <v/>
      </c>
      <c r="H316" s="69"/>
      <c r="I316" s="71" t="str">
        <f t="shared" si="11"/>
        <v/>
      </c>
    </row>
    <row r="317" spans="4:9">
      <c r="D317" s="67"/>
      <c r="E317" s="68">
        <f t="shared" si="12"/>
        <v>0</v>
      </c>
      <c r="F317" s="69"/>
      <c r="G317" s="70" t="str">
        <f t="shared" si="13"/>
        <v/>
      </c>
      <c r="H317" s="69"/>
      <c r="I317" s="71" t="str">
        <f t="shared" si="11"/>
        <v/>
      </c>
    </row>
    <row r="318" spans="4:9">
      <c r="D318" s="67"/>
      <c r="E318" s="68">
        <f t="shared" si="12"/>
        <v>0</v>
      </c>
      <c r="F318" s="69"/>
      <c r="G318" s="70" t="str">
        <f t="shared" si="13"/>
        <v/>
      </c>
      <c r="H318" s="69"/>
      <c r="I318" s="71" t="str">
        <f t="shared" si="11"/>
        <v/>
      </c>
    </row>
    <row r="319" spans="4:9">
      <c r="D319" s="67"/>
      <c r="E319" s="68">
        <f t="shared" si="12"/>
        <v>0</v>
      </c>
      <c r="F319" s="69"/>
      <c r="G319" s="70" t="str">
        <f t="shared" si="13"/>
        <v/>
      </c>
      <c r="H319" s="69"/>
      <c r="I319" s="71" t="str">
        <f t="shared" si="11"/>
        <v/>
      </c>
    </row>
    <row r="320" spans="4:9">
      <c r="D320" s="67"/>
      <c r="E320" s="68">
        <f t="shared" si="12"/>
        <v>0</v>
      </c>
      <c r="F320" s="69"/>
      <c r="G320" s="70" t="str">
        <f t="shared" si="13"/>
        <v/>
      </c>
      <c r="H320" s="69"/>
      <c r="I320" s="71" t="str">
        <f t="shared" si="11"/>
        <v/>
      </c>
    </row>
    <row r="321" spans="4:9">
      <c r="D321" s="67"/>
      <c r="E321" s="68">
        <f t="shared" si="12"/>
        <v>0</v>
      </c>
      <c r="F321" s="69"/>
      <c r="G321" s="70" t="str">
        <f t="shared" si="13"/>
        <v/>
      </c>
      <c r="H321" s="69"/>
      <c r="I321" s="71" t="str">
        <f t="shared" si="11"/>
        <v/>
      </c>
    </row>
    <row r="322" spans="4:9">
      <c r="D322" s="67"/>
      <c r="E322" s="68">
        <f t="shared" si="12"/>
        <v>0</v>
      </c>
      <c r="F322" s="69"/>
      <c r="G322" s="70" t="str">
        <f t="shared" si="13"/>
        <v/>
      </c>
      <c r="H322" s="69"/>
      <c r="I322" s="71" t="str">
        <f t="shared" si="11"/>
        <v/>
      </c>
    </row>
    <row r="323" spans="4:9">
      <c r="D323" s="67"/>
      <c r="E323" s="68">
        <f t="shared" si="12"/>
        <v>0</v>
      </c>
      <c r="F323" s="69"/>
      <c r="G323" s="70" t="str">
        <f t="shared" si="13"/>
        <v/>
      </c>
      <c r="H323" s="69"/>
      <c r="I323" s="71" t="str">
        <f t="shared" si="11"/>
        <v/>
      </c>
    </row>
    <row r="324" spans="4:9">
      <c r="D324" s="67"/>
      <c r="E324" s="68">
        <f t="shared" si="12"/>
        <v>0</v>
      </c>
      <c r="F324" s="69"/>
      <c r="G324" s="70" t="str">
        <f t="shared" si="13"/>
        <v/>
      </c>
      <c r="H324" s="69"/>
      <c r="I324" s="71" t="str">
        <f t="shared" si="11"/>
        <v/>
      </c>
    </row>
    <row r="325" spans="4:9">
      <c r="D325" s="67"/>
      <c r="E325" s="68">
        <f t="shared" si="12"/>
        <v>0</v>
      </c>
      <c r="F325" s="69"/>
      <c r="G325" s="70" t="str">
        <f t="shared" si="13"/>
        <v/>
      </c>
      <c r="H325" s="69"/>
      <c r="I325" s="71" t="str">
        <f t="shared" si="11"/>
        <v/>
      </c>
    </row>
    <row r="326" spans="4:9">
      <c r="D326" s="67"/>
      <c r="E326" s="68">
        <f t="shared" si="12"/>
        <v>0</v>
      </c>
      <c r="F326" s="69"/>
      <c r="G326" s="70" t="str">
        <f t="shared" si="13"/>
        <v/>
      </c>
      <c r="H326" s="69"/>
      <c r="I326" s="71" t="str">
        <f t="shared" si="11"/>
        <v/>
      </c>
    </row>
    <row r="327" spans="4:9">
      <c r="D327" s="67"/>
      <c r="E327" s="68">
        <f t="shared" si="12"/>
        <v>0</v>
      </c>
      <c r="F327" s="69"/>
      <c r="G327" s="70" t="str">
        <f t="shared" si="13"/>
        <v/>
      </c>
      <c r="H327" s="69"/>
      <c r="I327" s="71" t="str">
        <f t="shared" si="11"/>
        <v/>
      </c>
    </row>
    <row r="328" spans="4:9">
      <c r="D328" s="67"/>
      <c r="E328" s="68">
        <f t="shared" si="12"/>
        <v>0</v>
      </c>
      <c r="F328" s="69"/>
      <c r="G328" s="70" t="str">
        <f t="shared" si="13"/>
        <v/>
      </c>
      <c r="H328" s="69"/>
      <c r="I328" s="71" t="str">
        <f t="shared" si="11"/>
        <v/>
      </c>
    </row>
    <row r="329" spans="4:9">
      <c r="D329" s="67"/>
      <c r="E329" s="68">
        <f t="shared" si="12"/>
        <v>0</v>
      </c>
      <c r="F329" s="69"/>
      <c r="G329" s="70" t="str">
        <f t="shared" si="13"/>
        <v/>
      </c>
      <c r="H329" s="69"/>
      <c r="I329" s="71" t="str">
        <f t="shared" si="11"/>
        <v/>
      </c>
    </row>
    <row r="330" spans="4:9">
      <c r="D330" s="67"/>
      <c r="E330" s="68">
        <f t="shared" si="12"/>
        <v>0</v>
      </c>
      <c r="F330" s="69"/>
      <c r="G330" s="70" t="str">
        <f t="shared" si="13"/>
        <v/>
      </c>
      <c r="H330" s="69"/>
      <c r="I330" s="71" t="str">
        <f t="shared" si="11"/>
        <v/>
      </c>
    </row>
    <row r="331" spans="4:9">
      <c r="D331" s="67"/>
      <c r="E331" s="68">
        <f t="shared" si="12"/>
        <v>0</v>
      </c>
      <c r="F331" s="69"/>
      <c r="G331" s="70" t="str">
        <f t="shared" si="13"/>
        <v/>
      </c>
      <c r="H331" s="69"/>
      <c r="I331" s="71" t="str">
        <f t="shared" si="11"/>
        <v/>
      </c>
    </row>
    <row r="332" spans="4:9">
      <c r="D332" s="67"/>
      <c r="E332" s="68">
        <f t="shared" si="12"/>
        <v>0</v>
      </c>
      <c r="F332" s="69"/>
      <c r="G332" s="70" t="str">
        <f t="shared" si="13"/>
        <v/>
      </c>
      <c r="H332" s="69"/>
      <c r="I332" s="71" t="str">
        <f t="shared" si="11"/>
        <v/>
      </c>
    </row>
    <row r="333" spans="4:9">
      <c r="D333" s="67"/>
      <c r="E333" s="68">
        <f t="shared" si="12"/>
        <v>0</v>
      </c>
      <c r="F333" s="69"/>
      <c r="G333" s="70" t="str">
        <f t="shared" si="13"/>
        <v/>
      </c>
      <c r="H333" s="69"/>
      <c r="I333" s="71" t="str">
        <f t="shared" si="11"/>
        <v/>
      </c>
    </row>
    <row r="334" spans="4:9">
      <c r="D334" s="67"/>
      <c r="E334" s="68">
        <f t="shared" si="12"/>
        <v>0</v>
      </c>
      <c r="F334" s="69"/>
      <c r="G334" s="70" t="str">
        <f t="shared" si="13"/>
        <v/>
      </c>
      <c r="H334" s="69"/>
      <c r="I334" s="71" t="str">
        <f t="shared" si="11"/>
        <v/>
      </c>
    </row>
    <row r="335" spans="4:9">
      <c r="D335" s="67"/>
      <c r="E335" s="68">
        <f t="shared" si="12"/>
        <v>0</v>
      </c>
      <c r="F335" s="69"/>
      <c r="G335" s="70" t="str">
        <f t="shared" si="13"/>
        <v/>
      </c>
      <c r="H335" s="69"/>
      <c r="I335" s="71" t="str">
        <f t="shared" si="11"/>
        <v/>
      </c>
    </row>
    <row r="336" spans="4:9">
      <c r="D336" s="67"/>
      <c r="E336" s="68">
        <f t="shared" si="12"/>
        <v>0</v>
      </c>
      <c r="F336" s="69"/>
      <c r="G336" s="70" t="str">
        <f t="shared" si="13"/>
        <v/>
      </c>
      <c r="H336" s="69"/>
      <c r="I336" s="71" t="str">
        <f t="shared" ref="I336:I399" si="14">IFERROR(G336/H336,"")</f>
        <v/>
      </c>
    </row>
    <row r="337" spans="4:9">
      <c r="D337" s="67"/>
      <c r="E337" s="68">
        <f t="shared" ref="E337:E400" si="15">F336</f>
        <v>0</v>
      </c>
      <c r="F337" s="69"/>
      <c r="G337" s="70" t="str">
        <f t="shared" ref="G337:G400" si="16">IFERROR((F337-E337)/(D337-D336),"")</f>
        <v/>
      </c>
      <c r="H337" s="69"/>
      <c r="I337" s="71" t="str">
        <f t="shared" si="14"/>
        <v/>
      </c>
    </row>
    <row r="338" spans="4:9">
      <c r="D338" s="67"/>
      <c r="E338" s="68">
        <f t="shared" si="15"/>
        <v>0</v>
      </c>
      <c r="F338" s="69"/>
      <c r="G338" s="70" t="str">
        <f t="shared" si="16"/>
        <v/>
      </c>
      <c r="H338" s="69"/>
      <c r="I338" s="71" t="str">
        <f t="shared" si="14"/>
        <v/>
      </c>
    </row>
    <row r="339" spans="4:9">
      <c r="D339" s="67"/>
      <c r="E339" s="68">
        <f t="shared" si="15"/>
        <v>0</v>
      </c>
      <c r="F339" s="69"/>
      <c r="G339" s="70" t="str">
        <f t="shared" si="16"/>
        <v/>
      </c>
      <c r="H339" s="69"/>
      <c r="I339" s="71" t="str">
        <f t="shared" si="14"/>
        <v/>
      </c>
    </row>
    <row r="340" spans="4:9">
      <c r="D340" s="67"/>
      <c r="E340" s="68">
        <f t="shared" si="15"/>
        <v>0</v>
      </c>
      <c r="F340" s="69"/>
      <c r="G340" s="70" t="str">
        <f t="shared" si="16"/>
        <v/>
      </c>
      <c r="H340" s="69"/>
      <c r="I340" s="71" t="str">
        <f t="shared" si="14"/>
        <v/>
      </c>
    </row>
    <row r="341" spans="4:9">
      <c r="D341" s="67"/>
      <c r="E341" s="68">
        <f t="shared" si="15"/>
        <v>0</v>
      </c>
      <c r="F341" s="69"/>
      <c r="G341" s="70" t="str">
        <f t="shared" si="16"/>
        <v/>
      </c>
      <c r="H341" s="69"/>
      <c r="I341" s="71" t="str">
        <f t="shared" si="14"/>
        <v/>
      </c>
    </row>
    <row r="342" spans="4:9">
      <c r="D342" s="67"/>
      <c r="E342" s="68">
        <f t="shared" si="15"/>
        <v>0</v>
      </c>
      <c r="F342" s="69"/>
      <c r="G342" s="70" t="str">
        <f t="shared" si="16"/>
        <v/>
      </c>
      <c r="H342" s="69"/>
      <c r="I342" s="71" t="str">
        <f t="shared" si="14"/>
        <v/>
      </c>
    </row>
    <row r="343" spans="4:9">
      <c r="D343" s="67"/>
      <c r="E343" s="68">
        <f t="shared" si="15"/>
        <v>0</v>
      </c>
      <c r="F343" s="69"/>
      <c r="G343" s="70" t="str">
        <f t="shared" si="16"/>
        <v/>
      </c>
      <c r="H343" s="69"/>
      <c r="I343" s="71" t="str">
        <f t="shared" si="14"/>
        <v/>
      </c>
    </row>
    <row r="344" spans="4:9">
      <c r="D344" s="67"/>
      <c r="E344" s="68">
        <f t="shared" si="15"/>
        <v>0</v>
      </c>
      <c r="F344" s="69"/>
      <c r="G344" s="70" t="str">
        <f t="shared" si="16"/>
        <v/>
      </c>
      <c r="H344" s="69"/>
      <c r="I344" s="71" t="str">
        <f t="shared" si="14"/>
        <v/>
      </c>
    </row>
    <row r="345" spans="4:9">
      <c r="D345" s="67"/>
      <c r="E345" s="68">
        <f t="shared" si="15"/>
        <v>0</v>
      </c>
      <c r="F345" s="69"/>
      <c r="G345" s="70" t="str">
        <f t="shared" si="16"/>
        <v/>
      </c>
      <c r="H345" s="69"/>
      <c r="I345" s="71" t="str">
        <f t="shared" si="14"/>
        <v/>
      </c>
    </row>
    <row r="346" spans="4:9">
      <c r="D346" s="67"/>
      <c r="E346" s="68">
        <f t="shared" si="15"/>
        <v>0</v>
      </c>
      <c r="F346" s="69"/>
      <c r="G346" s="70" t="str">
        <f t="shared" si="16"/>
        <v/>
      </c>
      <c r="H346" s="69"/>
      <c r="I346" s="71" t="str">
        <f t="shared" si="14"/>
        <v/>
      </c>
    </row>
    <row r="347" spans="4:9">
      <c r="D347" s="67"/>
      <c r="E347" s="68">
        <f t="shared" si="15"/>
        <v>0</v>
      </c>
      <c r="F347" s="69"/>
      <c r="G347" s="70" t="str">
        <f t="shared" si="16"/>
        <v/>
      </c>
      <c r="H347" s="69"/>
      <c r="I347" s="71" t="str">
        <f t="shared" si="14"/>
        <v/>
      </c>
    </row>
    <row r="348" spans="4:9">
      <c r="D348" s="67"/>
      <c r="E348" s="68">
        <f t="shared" si="15"/>
        <v>0</v>
      </c>
      <c r="F348" s="69"/>
      <c r="G348" s="70" t="str">
        <f t="shared" si="16"/>
        <v/>
      </c>
      <c r="H348" s="69"/>
      <c r="I348" s="71" t="str">
        <f t="shared" si="14"/>
        <v/>
      </c>
    </row>
    <row r="349" spans="4:9">
      <c r="D349" s="67"/>
      <c r="E349" s="68">
        <f t="shared" si="15"/>
        <v>0</v>
      </c>
      <c r="F349" s="69"/>
      <c r="G349" s="70" t="str">
        <f t="shared" si="16"/>
        <v/>
      </c>
      <c r="H349" s="69"/>
      <c r="I349" s="71" t="str">
        <f t="shared" si="14"/>
        <v/>
      </c>
    </row>
    <row r="350" spans="4:9">
      <c r="D350" s="67"/>
      <c r="E350" s="68">
        <f t="shared" si="15"/>
        <v>0</v>
      </c>
      <c r="F350" s="69"/>
      <c r="G350" s="70" t="str">
        <f t="shared" si="16"/>
        <v/>
      </c>
      <c r="H350" s="69"/>
      <c r="I350" s="71" t="str">
        <f t="shared" si="14"/>
        <v/>
      </c>
    </row>
    <row r="351" spans="4:9">
      <c r="D351" s="67"/>
      <c r="E351" s="68">
        <f t="shared" si="15"/>
        <v>0</v>
      </c>
      <c r="F351" s="69"/>
      <c r="G351" s="70" t="str">
        <f t="shared" si="16"/>
        <v/>
      </c>
      <c r="H351" s="69"/>
      <c r="I351" s="71" t="str">
        <f t="shared" si="14"/>
        <v/>
      </c>
    </row>
    <row r="352" spans="4:9">
      <c r="D352" s="67"/>
      <c r="E352" s="68">
        <f t="shared" si="15"/>
        <v>0</v>
      </c>
      <c r="F352" s="69"/>
      <c r="G352" s="70" t="str">
        <f t="shared" si="16"/>
        <v/>
      </c>
      <c r="H352" s="69"/>
      <c r="I352" s="71" t="str">
        <f t="shared" si="14"/>
        <v/>
      </c>
    </row>
    <row r="353" spans="4:9">
      <c r="D353" s="67"/>
      <c r="E353" s="68">
        <f t="shared" si="15"/>
        <v>0</v>
      </c>
      <c r="F353" s="69"/>
      <c r="G353" s="70" t="str">
        <f t="shared" si="16"/>
        <v/>
      </c>
      <c r="H353" s="69"/>
      <c r="I353" s="71" t="str">
        <f t="shared" si="14"/>
        <v/>
      </c>
    </row>
    <row r="354" spans="4:9">
      <c r="D354" s="67"/>
      <c r="E354" s="68">
        <f t="shared" si="15"/>
        <v>0</v>
      </c>
      <c r="F354" s="69"/>
      <c r="G354" s="70" t="str">
        <f t="shared" si="16"/>
        <v/>
      </c>
      <c r="H354" s="69"/>
      <c r="I354" s="71" t="str">
        <f t="shared" si="14"/>
        <v/>
      </c>
    </row>
    <row r="355" spans="4:9">
      <c r="D355" s="67"/>
      <c r="E355" s="68">
        <f t="shared" si="15"/>
        <v>0</v>
      </c>
      <c r="F355" s="69"/>
      <c r="G355" s="70" t="str">
        <f t="shared" si="16"/>
        <v/>
      </c>
      <c r="H355" s="69"/>
      <c r="I355" s="71" t="str">
        <f t="shared" si="14"/>
        <v/>
      </c>
    </row>
    <row r="356" spans="4:9">
      <c r="D356" s="67"/>
      <c r="E356" s="68">
        <f t="shared" si="15"/>
        <v>0</v>
      </c>
      <c r="F356" s="69"/>
      <c r="G356" s="70" t="str">
        <f t="shared" si="16"/>
        <v/>
      </c>
      <c r="H356" s="69"/>
      <c r="I356" s="71" t="str">
        <f t="shared" si="14"/>
        <v/>
      </c>
    </row>
    <row r="357" spans="4:9">
      <c r="D357" s="67"/>
      <c r="E357" s="68">
        <f t="shared" si="15"/>
        <v>0</v>
      </c>
      <c r="F357" s="69"/>
      <c r="G357" s="70" t="str">
        <f t="shared" si="16"/>
        <v/>
      </c>
      <c r="H357" s="69"/>
      <c r="I357" s="71" t="str">
        <f t="shared" si="14"/>
        <v/>
      </c>
    </row>
    <row r="358" spans="4:9">
      <c r="D358" s="67"/>
      <c r="E358" s="68">
        <f t="shared" si="15"/>
        <v>0</v>
      </c>
      <c r="F358" s="69"/>
      <c r="G358" s="70" t="str">
        <f t="shared" si="16"/>
        <v/>
      </c>
      <c r="H358" s="69"/>
      <c r="I358" s="71" t="str">
        <f t="shared" si="14"/>
        <v/>
      </c>
    </row>
    <row r="359" spans="4:9">
      <c r="D359" s="67"/>
      <c r="E359" s="68">
        <f t="shared" si="15"/>
        <v>0</v>
      </c>
      <c r="F359" s="69"/>
      <c r="G359" s="70" t="str">
        <f t="shared" si="16"/>
        <v/>
      </c>
      <c r="H359" s="69"/>
      <c r="I359" s="71" t="str">
        <f t="shared" si="14"/>
        <v/>
      </c>
    </row>
    <row r="360" spans="4:9">
      <c r="D360" s="67"/>
      <c r="E360" s="68">
        <f t="shared" si="15"/>
        <v>0</v>
      </c>
      <c r="F360" s="69"/>
      <c r="G360" s="70" t="str">
        <f t="shared" si="16"/>
        <v/>
      </c>
      <c r="H360" s="69"/>
      <c r="I360" s="71" t="str">
        <f t="shared" si="14"/>
        <v/>
      </c>
    </row>
    <row r="361" spans="4:9">
      <c r="D361" s="67"/>
      <c r="E361" s="68">
        <f t="shared" si="15"/>
        <v>0</v>
      </c>
      <c r="F361" s="69"/>
      <c r="G361" s="70" t="str">
        <f t="shared" si="16"/>
        <v/>
      </c>
      <c r="H361" s="69"/>
      <c r="I361" s="71" t="str">
        <f t="shared" si="14"/>
        <v/>
      </c>
    </row>
    <row r="362" spans="4:9">
      <c r="D362" s="67"/>
      <c r="E362" s="68">
        <f t="shared" si="15"/>
        <v>0</v>
      </c>
      <c r="F362" s="69"/>
      <c r="G362" s="70" t="str">
        <f t="shared" si="16"/>
        <v/>
      </c>
      <c r="H362" s="69"/>
      <c r="I362" s="71" t="str">
        <f t="shared" si="14"/>
        <v/>
      </c>
    </row>
    <row r="363" spans="4:9">
      <c r="D363" s="67"/>
      <c r="E363" s="68">
        <f t="shared" si="15"/>
        <v>0</v>
      </c>
      <c r="F363" s="69"/>
      <c r="G363" s="70" t="str">
        <f t="shared" si="16"/>
        <v/>
      </c>
      <c r="H363" s="69"/>
      <c r="I363" s="71" t="str">
        <f t="shared" si="14"/>
        <v/>
      </c>
    </row>
    <row r="364" spans="4:9">
      <c r="D364" s="67"/>
      <c r="E364" s="68">
        <f t="shared" si="15"/>
        <v>0</v>
      </c>
      <c r="F364" s="69"/>
      <c r="G364" s="70" t="str">
        <f t="shared" si="16"/>
        <v/>
      </c>
      <c r="H364" s="69"/>
      <c r="I364" s="71" t="str">
        <f t="shared" si="14"/>
        <v/>
      </c>
    </row>
    <row r="365" spans="4:9">
      <c r="D365" s="67"/>
      <c r="E365" s="68">
        <f t="shared" si="15"/>
        <v>0</v>
      </c>
      <c r="F365" s="69"/>
      <c r="G365" s="70" t="str">
        <f t="shared" si="16"/>
        <v/>
      </c>
      <c r="H365" s="69"/>
      <c r="I365" s="71" t="str">
        <f t="shared" si="14"/>
        <v/>
      </c>
    </row>
    <row r="366" spans="4:9">
      <c r="D366" s="67"/>
      <c r="E366" s="68">
        <f t="shared" si="15"/>
        <v>0</v>
      </c>
      <c r="F366" s="69"/>
      <c r="G366" s="70" t="str">
        <f t="shared" si="16"/>
        <v/>
      </c>
      <c r="H366" s="69"/>
      <c r="I366" s="71" t="str">
        <f t="shared" si="14"/>
        <v/>
      </c>
    </row>
    <row r="367" spans="4:9">
      <c r="D367" s="67"/>
      <c r="E367" s="68">
        <f t="shared" si="15"/>
        <v>0</v>
      </c>
      <c r="F367" s="69"/>
      <c r="G367" s="70" t="str">
        <f t="shared" si="16"/>
        <v/>
      </c>
      <c r="H367" s="69"/>
      <c r="I367" s="71" t="str">
        <f t="shared" si="14"/>
        <v/>
      </c>
    </row>
    <row r="368" spans="4:9">
      <c r="D368" s="67"/>
      <c r="E368" s="68">
        <f t="shared" si="15"/>
        <v>0</v>
      </c>
      <c r="F368" s="69"/>
      <c r="G368" s="70" t="str">
        <f t="shared" si="16"/>
        <v/>
      </c>
      <c r="H368" s="69"/>
      <c r="I368" s="71" t="str">
        <f t="shared" si="14"/>
        <v/>
      </c>
    </row>
    <row r="369" spans="4:9">
      <c r="D369" s="67"/>
      <c r="E369" s="68">
        <f t="shared" si="15"/>
        <v>0</v>
      </c>
      <c r="F369" s="69"/>
      <c r="G369" s="70" t="str">
        <f t="shared" si="16"/>
        <v/>
      </c>
      <c r="H369" s="69"/>
      <c r="I369" s="71" t="str">
        <f t="shared" si="14"/>
        <v/>
      </c>
    </row>
    <row r="370" spans="4:9">
      <c r="D370" s="67"/>
      <c r="E370" s="68">
        <f t="shared" si="15"/>
        <v>0</v>
      </c>
      <c r="F370" s="69"/>
      <c r="G370" s="70" t="str">
        <f t="shared" si="16"/>
        <v/>
      </c>
      <c r="H370" s="69"/>
      <c r="I370" s="71" t="str">
        <f t="shared" si="14"/>
        <v/>
      </c>
    </row>
    <row r="371" spans="4:9">
      <c r="D371" s="67"/>
      <c r="E371" s="68">
        <f t="shared" si="15"/>
        <v>0</v>
      </c>
      <c r="F371" s="69"/>
      <c r="G371" s="70" t="str">
        <f t="shared" si="16"/>
        <v/>
      </c>
      <c r="H371" s="69"/>
      <c r="I371" s="71" t="str">
        <f t="shared" si="14"/>
        <v/>
      </c>
    </row>
    <row r="372" spans="4:9">
      <c r="D372" s="67"/>
      <c r="E372" s="68">
        <f t="shared" si="15"/>
        <v>0</v>
      </c>
      <c r="F372" s="69"/>
      <c r="G372" s="70" t="str">
        <f t="shared" si="16"/>
        <v/>
      </c>
      <c r="H372" s="69"/>
      <c r="I372" s="71" t="str">
        <f t="shared" si="14"/>
        <v/>
      </c>
    </row>
    <row r="373" spans="4:9">
      <c r="D373" s="67"/>
      <c r="E373" s="68">
        <f t="shared" si="15"/>
        <v>0</v>
      </c>
      <c r="F373" s="69"/>
      <c r="G373" s="70" t="str">
        <f t="shared" si="16"/>
        <v/>
      </c>
      <c r="H373" s="69"/>
      <c r="I373" s="71" t="str">
        <f t="shared" si="14"/>
        <v/>
      </c>
    </row>
    <row r="374" spans="4:9">
      <c r="D374" s="67"/>
      <c r="E374" s="68">
        <f t="shared" si="15"/>
        <v>0</v>
      </c>
      <c r="F374" s="69"/>
      <c r="G374" s="70" t="str">
        <f t="shared" si="16"/>
        <v/>
      </c>
      <c r="H374" s="69"/>
      <c r="I374" s="71" t="str">
        <f t="shared" si="14"/>
        <v/>
      </c>
    </row>
    <row r="375" spans="4:9">
      <c r="D375" s="67"/>
      <c r="E375" s="68">
        <f t="shared" si="15"/>
        <v>0</v>
      </c>
      <c r="F375" s="69"/>
      <c r="G375" s="70" t="str">
        <f t="shared" si="16"/>
        <v/>
      </c>
      <c r="H375" s="69"/>
      <c r="I375" s="71" t="str">
        <f t="shared" si="14"/>
        <v/>
      </c>
    </row>
    <row r="376" spans="4:9">
      <c r="D376" s="67"/>
      <c r="E376" s="68">
        <f t="shared" si="15"/>
        <v>0</v>
      </c>
      <c r="F376" s="69"/>
      <c r="G376" s="70" t="str">
        <f t="shared" si="16"/>
        <v/>
      </c>
      <c r="H376" s="69"/>
      <c r="I376" s="71" t="str">
        <f t="shared" si="14"/>
        <v/>
      </c>
    </row>
    <row r="377" spans="4:9">
      <c r="D377" s="67"/>
      <c r="E377" s="68">
        <f t="shared" si="15"/>
        <v>0</v>
      </c>
      <c r="F377" s="69"/>
      <c r="G377" s="70" t="str">
        <f t="shared" si="16"/>
        <v/>
      </c>
      <c r="H377" s="69"/>
      <c r="I377" s="71" t="str">
        <f t="shared" si="14"/>
        <v/>
      </c>
    </row>
    <row r="378" spans="4:9">
      <c r="D378" s="67"/>
      <c r="E378" s="68">
        <f t="shared" si="15"/>
        <v>0</v>
      </c>
      <c r="F378" s="69"/>
      <c r="G378" s="70" t="str">
        <f t="shared" si="16"/>
        <v/>
      </c>
      <c r="H378" s="69"/>
      <c r="I378" s="71" t="str">
        <f t="shared" si="14"/>
        <v/>
      </c>
    </row>
    <row r="379" spans="4:9">
      <c r="D379" s="67"/>
      <c r="E379" s="68">
        <f t="shared" si="15"/>
        <v>0</v>
      </c>
      <c r="F379" s="69"/>
      <c r="G379" s="70" t="str">
        <f t="shared" si="16"/>
        <v/>
      </c>
      <c r="H379" s="69"/>
      <c r="I379" s="71" t="str">
        <f t="shared" si="14"/>
        <v/>
      </c>
    </row>
    <row r="380" spans="4:9">
      <c r="D380" s="67"/>
      <c r="E380" s="68">
        <f t="shared" si="15"/>
        <v>0</v>
      </c>
      <c r="F380" s="69"/>
      <c r="G380" s="70" t="str">
        <f t="shared" si="16"/>
        <v/>
      </c>
      <c r="H380" s="69"/>
      <c r="I380" s="71" t="str">
        <f t="shared" si="14"/>
        <v/>
      </c>
    </row>
    <row r="381" spans="4:9">
      <c r="D381" s="67"/>
      <c r="E381" s="68">
        <f t="shared" si="15"/>
        <v>0</v>
      </c>
      <c r="F381" s="69"/>
      <c r="G381" s="70" t="str">
        <f t="shared" si="16"/>
        <v/>
      </c>
      <c r="H381" s="69"/>
      <c r="I381" s="71" t="str">
        <f t="shared" si="14"/>
        <v/>
      </c>
    </row>
    <row r="382" spans="4:9">
      <c r="D382" s="67"/>
      <c r="E382" s="68">
        <f t="shared" si="15"/>
        <v>0</v>
      </c>
      <c r="F382" s="69"/>
      <c r="G382" s="70" t="str">
        <f t="shared" si="16"/>
        <v/>
      </c>
      <c r="H382" s="69"/>
      <c r="I382" s="71" t="str">
        <f t="shared" si="14"/>
        <v/>
      </c>
    </row>
    <row r="383" spans="4:9">
      <c r="D383" s="67"/>
      <c r="E383" s="68">
        <f t="shared" si="15"/>
        <v>0</v>
      </c>
      <c r="F383" s="69"/>
      <c r="G383" s="70" t="str">
        <f t="shared" si="16"/>
        <v/>
      </c>
      <c r="H383" s="69"/>
      <c r="I383" s="71" t="str">
        <f t="shared" si="14"/>
        <v/>
      </c>
    </row>
    <row r="384" spans="4:9">
      <c r="D384" s="67"/>
      <c r="E384" s="68">
        <f t="shared" si="15"/>
        <v>0</v>
      </c>
      <c r="F384" s="69"/>
      <c r="G384" s="70" t="str">
        <f t="shared" si="16"/>
        <v/>
      </c>
      <c r="H384" s="69"/>
      <c r="I384" s="71" t="str">
        <f t="shared" si="14"/>
        <v/>
      </c>
    </row>
    <row r="385" spans="4:9">
      <c r="D385" s="67"/>
      <c r="E385" s="68">
        <f t="shared" si="15"/>
        <v>0</v>
      </c>
      <c r="F385" s="69"/>
      <c r="G385" s="70" t="str">
        <f t="shared" si="16"/>
        <v/>
      </c>
      <c r="H385" s="69"/>
      <c r="I385" s="71" t="str">
        <f t="shared" si="14"/>
        <v/>
      </c>
    </row>
    <row r="386" spans="4:9">
      <c r="D386" s="67"/>
      <c r="E386" s="68">
        <f t="shared" si="15"/>
        <v>0</v>
      </c>
      <c r="F386" s="69"/>
      <c r="G386" s="70" t="str">
        <f t="shared" si="16"/>
        <v/>
      </c>
      <c r="H386" s="69"/>
      <c r="I386" s="71" t="str">
        <f t="shared" si="14"/>
        <v/>
      </c>
    </row>
    <row r="387" spans="4:9">
      <c r="D387" s="67"/>
      <c r="E387" s="68">
        <f t="shared" si="15"/>
        <v>0</v>
      </c>
      <c r="F387" s="69"/>
      <c r="G387" s="70" t="str">
        <f t="shared" si="16"/>
        <v/>
      </c>
      <c r="H387" s="69"/>
      <c r="I387" s="71" t="str">
        <f t="shared" si="14"/>
        <v/>
      </c>
    </row>
    <row r="388" spans="4:9">
      <c r="D388" s="67"/>
      <c r="E388" s="68">
        <f t="shared" si="15"/>
        <v>0</v>
      </c>
      <c r="F388" s="69"/>
      <c r="G388" s="70" t="str">
        <f t="shared" si="16"/>
        <v/>
      </c>
      <c r="H388" s="69"/>
      <c r="I388" s="71" t="str">
        <f t="shared" si="14"/>
        <v/>
      </c>
    </row>
    <row r="389" spans="4:9">
      <c r="D389" s="67"/>
      <c r="E389" s="68">
        <f t="shared" si="15"/>
        <v>0</v>
      </c>
      <c r="F389" s="69"/>
      <c r="G389" s="70" t="str">
        <f t="shared" si="16"/>
        <v/>
      </c>
      <c r="H389" s="69"/>
      <c r="I389" s="71" t="str">
        <f t="shared" si="14"/>
        <v/>
      </c>
    </row>
    <row r="390" spans="4:9">
      <c r="D390" s="67"/>
      <c r="E390" s="68">
        <f t="shared" si="15"/>
        <v>0</v>
      </c>
      <c r="F390" s="69"/>
      <c r="G390" s="70" t="str">
        <f t="shared" si="16"/>
        <v/>
      </c>
      <c r="H390" s="69"/>
      <c r="I390" s="71" t="str">
        <f t="shared" si="14"/>
        <v/>
      </c>
    </row>
    <row r="391" spans="4:9">
      <c r="D391" s="67"/>
      <c r="E391" s="68">
        <f t="shared" si="15"/>
        <v>0</v>
      </c>
      <c r="F391" s="69"/>
      <c r="G391" s="70" t="str">
        <f t="shared" si="16"/>
        <v/>
      </c>
      <c r="H391" s="69"/>
      <c r="I391" s="71" t="str">
        <f t="shared" si="14"/>
        <v/>
      </c>
    </row>
    <row r="392" spans="4:9">
      <c r="D392" s="67"/>
      <c r="E392" s="68">
        <f t="shared" si="15"/>
        <v>0</v>
      </c>
      <c r="F392" s="69"/>
      <c r="G392" s="70" t="str">
        <f t="shared" si="16"/>
        <v/>
      </c>
      <c r="H392" s="69"/>
      <c r="I392" s="71" t="str">
        <f t="shared" si="14"/>
        <v/>
      </c>
    </row>
    <row r="393" spans="4:9">
      <c r="D393" s="67"/>
      <c r="E393" s="68">
        <f t="shared" si="15"/>
        <v>0</v>
      </c>
      <c r="F393" s="69"/>
      <c r="G393" s="70" t="str">
        <f t="shared" si="16"/>
        <v/>
      </c>
      <c r="H393" s="69"/>
      <c r="I393" s="71" t="str">
        <f t="shared" si="14"/>
        <v/>
      </c>
    </row>
    <row r="394" spans="4:9">
      <c r="D394" s="67"/>
      <c r="E394" s="68">
        <f t="shared" si="15"/>
        <v>0</v>
      </c>
      <c r="F394" s="69"/>
      <c r="G394" s="70" t="str">
        <f t="shared" si="16"/>
        <v/>
      </c>
      <c r="H394" s="69"/>
      <c r="I394" s="71" t="str">
        <f t="shared" si="14"/>
        <v/>
      </c>
    </row>
    <row r="395" spans="4:9">
      <c r="D395" s="67"/>
      <c r="E395" s="68">
        <f t="shared" si="15"/>
        <v>0</v>
      </c>
      <c r="F395" s="69"/>
      <c r="G395" s="70" t="str">
        <f t="shared" si="16"/>
        <v/>
      </c>
      <c r="H395" s="69"/>
      <c r="I395" s="71" t="str">
        <f t="shared" si="14"/>
        <v/>
      </c>
    </row>
    <row r="396" spans="4:9">
      <c r="D396" s="67"/>
      <c r="E396" s="68">
        <f t="shared" si="15"/>
        <v>0</v>
      </c>
      <c r="F396" s="69"/>
      <c r="G396" s="70" t="str">
        <f t="shared" si="16"/>
        <v/>
      </c>
      <c r="H396" s="69"/>
      <c r="I396" s="71" t="str">
        <f t="shared" si="14"/>
        <v/>
      </c>
    </row>
    <row r="397" spans="4:9">
      <c r="D397" s="67"/>
      <c r="E397" s="68">
        <f t="shared" si="15"/>
        <v>0</v>
      </c>
      <c r="F397" s="69"/>
      <c r="G397" s="70" t="str">
        <f t="shared" si="16"/>
        <v/>
      </c>
      <c r="H397" s="69"/>
      <c r="I397" s="71" t="str">
        <f t="shared" si="14"/>
        <v/>
      </c>
    </row>
    <row r="398" spans="4:9">
      <c r="D398" s="67"/>
      <c r="E398" s="68">
        <f t="shared" si="15"/>
        <v>0</v>
      </c>
      <c r="F398" s="69"/>
      <c r="G398" s="70" t="str">
        <f t="shared" si="16"/>
        <v/>
      </c>
      <c r="H398" s="69"/>
      <c r="I398" s="71" t="str">
        <f t="shared" si="14"/>
        <v/>
      </c>
    </row>
    <row r="399" spans="4:9">
      <c r="D399" s="67"/>
      <c r="E399" s="68">
        <f t="shared" si="15"/>
        <v>0</v>
      </c>
      <c r="F399" s="69"/>
      <c r="G399" s="70" t="str">
        <f t="shared" si="16"/>
        <v/>
      </c>
      <c r="H399" s="69"/>
      <c r="I399" s="71" t="str">
        <f t="shared" si="14"/>
        <v/>
      </c>
    </row>
    <row r="400" spans="4:9">
      <c r="D400" s="67"/>
      <c r="E400" s="68">
        <f t="shared" si="15"/>
        <v>0</v>
      </c>
      <c r="F400" s="69"/>
      <c r="G400" s="70" t="str">
        <f t="shared" si="16"/>
        <v/>
      </c>
      <c r="H400" s="69"/>
      <c r="I400" s="71" t="str">
        <f t="shared" ref="I400:I463" si="17">IFERROR(G400/H400,"")</f>
        <v/>
      </c>
    </row>
    <row r="401" spans="4:9">
      <c r="D401" s="67"/>
      <c r="E401" s="68">
        <f t="shared" ref="E401:E464" si="18">F400</f>
        <v>0</v>
      </c>
      <c r="F401" s="69"/>
      <c r="G401" s="70" t="str">
        <f t="shared" ref="G401:G464" si="19">IFERROR((F401-E401)/(D401-D400),"")</f>
        <v/>
      </c>
      <c r="H401" s="69"/>
      <c r="I401" s="71" t="str">
        <f t="shared" si="17"/>
        <v/>
      </c>
    </row>
    <row r="402" spans="4:9">
      <c r="D402" s="67"/>
      <c r="E402" s="68">
        <f t="shared" si="18"/>
        <v>0</v>
      </c>
      <c r="F402" s="69"/>
      <c r="G402" s="70" t="str">
        <f t="shared" si="19"/>
        <v/>
      </c>
      <c r="H402" s="69"/>
      <c r="I402" s="71" t="str">
        <f t="shared" si="17"/>
        <v/>
      </c>
    </row>
    <row r="403" spans="4:9">
      <c r="D403" s="67"/>
      <c r="E403" s="68">
        <f t="shared" si="18"/>
        <v>0</v>
      </c>
      <c r="F403" s="69"/>
      <c r="G403" s="70" t="str">
        <f t="shared" si="19"/>
        <v/>
      </c>
      <c r="H403" s="69"/>
      <c r="I403" s="71" t="str">
        <f t="shared" si="17"/>
        <v/>
      </c>
    </row>
    <row r="404" spans="4:9">
      <c r="D404" s="67"/>
      <c r="E404" s="68">
        <f t="shared" si="18"/>
        <v>0</v>
      </c>
      <c r="F404" s="69"/>
      <c r="G404" s="70" t="str">
        <f t="shared" si="19"/>
        <v/>
      </c>
      <c r="H404" s="69"/>
      <c r="I404" s="71" t="str">
        <f t="shared" si="17"/>
        <v/>
      </c>
    </row>
    <row r="405" spans="4:9">
      <c r="D405" s="67"/>
      <c r="E405" s="68">
        <f t="shared" si="18"/>
        <v>0</v>
      </c>
      <c r="F405" s="69"/>
      <c r="G405" s="70" t="str">
        <f t="shared" si="19"/>
        <v/>
      </c>
      <c r="H405" s="69"/>
      <c r="I405" s="71" t="str">
        <f t="shared" si="17"/>
        <v/>
      </c>
    </row>
    <row r="406" spans="4:9">
      <c r="D406" s="67"/>
      <c r="E406" s="68">
        <f t="shared" si="18"/>
        <v>0</v>
      </c>
      <c r="F406" s="69"/>
      <c r="G406" s="70" t="str">
        <f t="shared" si="19"/>
        <v/>
      </c>
      <c r="H406" s="69"/>
      <c r="I406" s="71" t="str">
        <f t="shared" si="17"/>
        <v/>
      </c>
    </row>
    <row r="407" spans="4:9">
      <c r="D407" s="67"/>
      <c r="E407" s="68">
        <f t="shared" si="18"/>
        <v>0</v>
      </c>
      <c r="F407" s="69"/>
      <c r="G407" s="70" t="str">
        <f t="shared" si="19"/>
        <v/>
      </c>
      <c r="H407" s="69"/>
      <c r="I407" s="71" t="str">
        <f t="shared" si="17"/>
        <v/>
      </c>
    </row>
    <row r="408" spans="4:9">
      <c r="D408" s="67"/>
      <c r="E408" s="68">
        <f t="shared" si="18"/>
        <v>0</v>
      </c>
      <c r="F408" s="69"/>
      <c r="G408" s="70" t="str">
        <f t="shared" si="19"/>
        <v/>
      </c>
      <c r="H408" s="69"/>
      <c r="I408" s="71" t="str">
        <f t="shared" si="17"/>
        <v/>
      </c>
    </row>
    <row r="409" spans="4:9">
      <c r="D409" s="67"/>
      <c r="E409" s="68">
        <f t="shared" si="18"/>
        <v>0</v>
      </c>
      <c r="F409" s="69"/>
      <c r="G409" s="70" t="str">
        <f t="shared" si="19"/>
        <v/>
      </c>
      <c r="H409" s="69"/>
      <c r="I409" s="71" t="str">
        <f t="shared" si="17"/>
        <v/>
      </c>
    </row>
    <row r="410" spans="4:9">
      <c r="D410" s="67"/>
      <c r="E410" s="68">
        <f t="shared" si="18"/>
        <v>0</v>
      </c>
      <c r="F410" s="69"/>
      <c r="G410" s="70" t="str">
        <f t="shared" si="19"/>
        <v/>
      </c>
      <c r="H410" s="69"/>
      <c r="I410" s="71" t="str">
        <f t="shared" si="17"/>
        <v/>
      </c>
    </row>
    <row r="411" spans="4:9">
      <c r="D411" s="67"/>
      <c r="E411" s="68">
        <f t="shared" si="18"/>
        <v>0</v>
      </c>
      <c r="F411" s="69"/>
      <c r="G411" s="70" t="str">
        <f t="shared" si="19"/>
        <v/>
      </c>
      <c r="H411" s="69"/>
      <c r="I411" s="71" t="str">
        <f t="shared" si="17"/>
        <v/>
      </c>
    </row>
    <row r="412" spans="4:9">
      <c r="D412" s="67"/>
      <c r="E412" s="68">
        <f t="shared" si="18"/>
        <v>0</v>
      </c>
      <c r="F412" s="69"/>
      <c r="G412" s="70" t="str">
        <f t="shared" si="19"/>
        <v/>
      </c>
      <c r="H412" s="69"/>
      <c r="I412" s="71" t="str">
        <f t="shared" si="17"/>
        <v/>
      </c>
    </row>
    <row r="413" spans="4:9">
      <c r="D413" s="67"/>
      <c r="E413" s="68">
        <f t="shared" si="18"/>
        <v>0</v>
      </c>
      <c r="F413" s="69"/>
      <c r="G413" s="70" t="str">
        <f t="shared" si="19"/>
        <v/>
      </c>
      <c r="H413" s="69"/>
      <c r="I413" s="71" t="str">
        <f t="shared" si="17"/>
        <v/>
      </c>
    </row>
    <row r="414" spans="4:9">
      <c r="D414" s="67"/>
      <c r="E414" s="68">
        <f t="shared" si="18"/>
        <v>0</v>
      </c>
      <c r="F414" s="69"/>
      <c r="G414" s="70" t="str">
        <f t="shared" si="19"/>
        <v/>
      </c>
      <c r="H414" s="69"/>
      <c r="I414" s="71" t="str">
        <f t="shared" si="17"/>
        <v/>
      </c>
    </row>
    <row r="415" spans="4:9">
      <c r="D415" s="67"/>
      <c r="E415" s="68">
        <f t="shared" si="18"/>
        <v>0</v>
      </c>
      <c r="F415" s="69"/>
      <c r="G415" s="70" t="str">
        <f t="shared" si="19"/>
        <v/>
      </c>
      <c r="H415" s="69"/>
      <c r="I415" s="71" t="str">
        <f t="shared" si="17"/>
        <v/>
      </c>
    </row>
    <row r="416" spans="4:9">
      <c r="D416" s="67"/>
      <c r="E416" s="68">
        <f t="shared" si="18"/>
        <v>0</v>
      </c>
      <c r="F416" s="69"/>
      <c r="G416" s="70" t="str">
        <f t="shared" si="19"/>
        <v/>
      </c>
      <c r="H416" s="69"/>
      <c r="I416" s="71" t="str">
        <f t="shared" si="17"/>
        <v/>
      </c>
    </row>
    <row r="417" spans="4:9">
      <c r="D417" s="67"/>
      <c r="E417" s="68">
        <f t="shared" si="18"/>
        <v>0</v>
      </c>
      <c r="F417" s="69"/>
      <c r="G417" s="70" t="str">
        <f t="shared" si="19"/>
        <v/>
      </c>
      <c r="H417" s="69"/>
      <c r="I417" s="71" t="str">
        <f t="shared" si="17"/>
        <v/>
      </c>
    </row>
    <row r="418" spans="4:9">
      <c r="D418" s="67"/>
      <c r="E418" s="68">
        <f t="shared" si="18"/>
        <v>0</v>
      </c>
      <c r="F418" s="69"/>
      <c r="G418" s="70" t="str">
        <f t="shared" si="19"/>
        <v/>
      </c>
      <c r="H418" s="69"/>
      <c r="I418" s="71" t="str">
        <f t="shared" si="17"/>
        <v/>
      </c>
    </row>
    <row r="419" spans="4:9">
      <c r="D419" s="67"/>
      <c r="E419" s="68">
        <f t="shared" si="18"/>
        <v>0</v>
      </c>
      <c r="F419" s="69"/>
      <c r="G419" s="70" t="str">
        <f t="shared" si="19"/>
        <v/>
      </c>
      <c r="H419" s="69"/>
      <c r="I419" s="71" t="str">
        <f t="shared" si="17"/>
        <v/>
      </c>
    </row>
    <row r="420" spans="4:9">
      <c r="D420" s="67"/>
      <c r="E420" s="68">
        <f t="shared" si="18"/>
        <v>0</v>
      </c>
      <c r="F420" s="69"/>
      <c r="G420" s="70" t="str">
        <f t="shared" si="19"/>
        <v/>
      </c>
      <c r="H420" s="69"/>
      <c r="I420" s="71" t="str">
        <f t="shared" si="17"/>
        <v/>
      </c>
    </row>
    <row r="421" spans="4:9">
      <c r="D421" s="67"/>
      <c r="E421" s="68">
        <f t="shared" si="18"/>
        <v>0</v>
      </c>
      <c r="F421" s="69"/>
      <c r="G421" s="70" t="str">
        <f t="shared" si="19"/>
        <v/>
      </c>
      <c r="H421" s="69"/>
      <c r="I421" s="71" t="str">
        <f t="shared" si="17"/>
        <v/>
      </c>
    </row>
    <row r="422" spans="4:9">
      <c r="D422" s="67"/>
      <c r="E422" s="68">
        <f t="shared" si="18"/>
        <v>0</v>
      </c>
      <c r="F422" s="69"/>
      <c r="G422" s="70" t="str">
        <f t="shared" si="19"/>
        <v/>
      </c>
      <c r="H422" s="69"/>
      <c r="I422" s="71" t="str">
        <f t="shared" si="17"/>
        <v/>
      </c>
    </row>
    <row r="423" spans="4:9">
      <c r="D423" s="67"/>
      <c r="E423" s="68">
        <f t="shared" si="18"/>
        <v>0</v>
      </c>
      <c r="F423" s="69"/>
      <c r="G423" s="70" t="str">
        <f t="shared" si="19"/>
        <v/>
      </c>
      <c r="H423" s="69"/>
      <c r="I423" s="71" t="str">
        <f t="shared" si="17"/>
        <v/>
      </c>
    </row>
    <row r="424" spans="4:9">
      <c r="D424" s="67"/>
      <c r="E424" s="68">
        <f t="shared" si="18"/>
        <v>0</v>
      </c>
      <c r="F424" s="69"/>
      <c r="G424" s="70" t="str">
        <f t="shared" si="19"/>
        <v/>
      </c>
      <c r="H424" s="69"/>
      <c r="I424" s="71" t="str">
        <f t="shared" si="17"/>
        <v/>
      </c>
    </row>
    <row r="425" spans="4:9">
      <c r="D425" s="67"/>
      <c r="E425" s="68">
        <f t="shared" si="18"/>
        <v>0</v>
      </c>
      <c r="F425" s="69"/>
      <c r="G425" s="70" t="str">
        <f t="shared" si="19"/>
        <v/>
      </c>
      <c r="H425" s="69"/>
      <c r="I425" s="71" t="str">
        <f t="shared" si="17"/>
        <v/>
      </c>
    </row>
    <row r="426" spans="4:9">
      <c r="D426" s="67"/>
      <c r="E426" s="68">
        <f t="shared" si="18"/>
        <v>0</v>
      </c>
      <c r="F426" s="69"/>
      <c r="G426" s="70" t="str">
        <f t="shared" si="19"/>
        <v/>
      </c>
      <c r="H426" s="69"/>
      <c r="I426" s="71" t="str">
        <f t="shared" si="17"/>
        <v/>
      </c>
    </row>
    <row r="427" spans="4:9">
      <c r="D427" s="67"/>
      <c r="E427" s="68">
        <f t="shared" si="18"/>
        <v>0</v>
      </c>
      <c r="F427" s="69"/>
      <c r="G427" s="70" t="str">
        <f t="shared" si="19"/>
        <v/>
      </c>
      <c r="H427" s="69"/>
      <c r="I427" s="71" t="str">
        <f t="shared" si="17"/>
        <v/>
      </c>
    </row>
    <row r="428" spans="4:9">
      <c r="D428" s="67"/>
      <c r="E428" s="68">
        <f t="shared" si="18"/>
        <v>0</v>
      </c>
      <c r="F428" s="69"/>
      <c r="G428" s="70" t="str">
        <f t="shared" si="19"/>
        <v/>
      </c>
      <c r="H428" s="69"/>
      <c r="I428" s="71" t="str">
        <f t="shared" si="17"/>
        <v/>
      </c>
    </row>
    <row r="429" spans="4:9">
      <c r="D429" s="67"/>
      <c r="E429" s="68">
        <f t="shared" si="18"/>
        <v>0</v>
      </c>
      <c r="F429" s="69"/>
      <c r="G429" s="70" t="str">
        <f t="shared" si="19"/>
        <v/>
      </c>
      <c r="H429" s="69"/>
      <c r="I429" s="71" t="str">
        <f t="shared" si="17"/>
        <v/>
      </c>
    </row>
    <row r="430" spans="4:9">
      <c r="D430" s="67"/>
      <c r="E430" s="68">
        <f t="shared" si="18"/>
        <v>0</v>
      </c>
      <c r="F430" s="69"/>
      <c r="G430" s="70" t="str">
        <f t="shared" si="19"/>
        <v/>
      </c>
      <c r="H430" s="69"/>
      <c r="I430" s="71" t="str">
        <f t="shared" si="17"/>
        <v/>
      </c>
    </row>
    <row r="431" spans="4:9">
      <c r="D431" s="67"/>
      <c r="E431" s="68">
        <f t="shared" si="18"/>
        <v>0</v>
      </c>
      <c r="F431" s="69"/>
      <c r="G431" s="70" t="str">
        <f t="shared" si="19"/>
        <v/>
      </c>
      <c r="H431" s="69"/>
      <c r="I431" s="71" t="str">
        <f t="shared" si="17"/>
        <v/>
      </c>
    </row>
    <row r="432" spans="4:9">
      <c r="D432" s="67"/>
      <c r="E432" s="68">
        <f t="shared" si="18"/>
        <v>0</v>
      </c>
      <c r="F432" s="69"/>
      <c r="G432" s="70" t="str">
        <f t="shared" si="19"/>
        <v/>
      </c>
      <c r="H432" s="69"/>
      <c r="I432" s="71" t="str">
        <f t="shared" si="17"/>
        <v/>
      </c>
    </row>
    <row r="433" spans="4:9">
      <c r="D433" s="67"/>
      <c r="E433" s="68">
        <f t="shared" si="18"/>
        <v>0</v>
      </c>
      <c r="F433" s="69"/>
      <c r="G433" s="70" t="str">
        <f t="shared" si="19"/>
        <v/>
      </c>
      <c r="H433" s="69"/>
      <c r="I433" s="71" t="str">
        <f t="shared" si="17"/>
        <v/>
      </c>
    </row>
    <row r="434" spans="4:9">
      <c r="D434" s="67"/>
      <c r="E434" s="68">
        <f t="shared" si="18"/>
        <v>0</v>
      </c>
      <c r="F434" s="69"/>
      <c r="G434" s="70" t="str">
        <f t="shared" si="19"/>
        <v/>
      </c>
      <c r="H434" s="69"/>
      <c r="I434" s="71" t="str">
        <f t="shared" si="17"/>
        <v/>
      </c>
    </row>
    <row r="435" spans="4:9">
      <c r="D435" s="67"/>
      <c r="E435" s="68">
        <f t="shared" si="18"/>
        <v>0</v>
      </c>
      <c r="F435" s="69"/>
      <c r="G435" s="70" t="str">
        <f t="shared" si="19"/>
        <v/>
      </c>
      <c r="H435" s="69"/>
      <c r="I435" s="71" t="str">
        <f t="shared" si="17"/>
        <v/>
      </c>
    </row>
    <row r="436" spans="4:9">
      <c r="D436" s="67"/>
      <c r="E436" s="68">
        <f t="shared" si="18"/>
        <v>0</v>
      </c>
      <c r="F436" s="69"/>
      <c r="G436" s="70" t="str">
        <f t="shared" si="19"/>
        <v/>
      </c>
      <c r="H436" s="69"/>
      <c r="I436" s="71" t="str">
        <f t="shared" si="17"/>
        <v/>
      </c>
    </row>
    <row r="437" spans="4:9">
      <c r="D437" s="67"/>
      <c r="E437" s="68">
        <f t="shared" si="18"/>
        <v>0</v>
      </c>
      <c r="F437" s="69"/>
      <c r="G437" s="70" t="str">
        <f t="shared" si="19"/>
        <v/>
      </c>
      <c r="H437" s="69"/>
      <c r="I437" s="71" t="str">
        <f t="shared" si="17"/>
        <v/>
      </c>
    </row>
    <row r="438" spans="4:9">
      <c r="D438" s="67"/>
      <c r="E438" s="68">
        <f t="shared" si="18"/>
        <v>0</v>
      </c>
      <c r="F438" s="69"/>
      <c r="G438" s="70" t="str">
        <f t="shared" si="19"/>
        <v/>
      </c>
      <c r="H438" s="69"/>
      <c r="I438" s="71" t="str">
        <f t="shared" si="17"/>
        <v/>
      </c>
    </row>
    <row r="439" spans="4:9">
      <c r="D439" s="67"/>
      <c r="E439" s="68">
        <f t="shared" si="18"/>
        <v>0</v>
      </c>
      <c r="F439" s="69"/>
      <c r="G439" s="70" t="str">
        <f t="shared" si="19"/>
        <v/>
      </c>
      <c r="H439" s="69"/>
      <c r="I439" s="71" t="str">
        <f t="shared" si="17"/>
        <v/>
      </c>
    </row>
    <row r="440" spans="4:9">
      <c r="D440" s="67"/>
      <c r="E440" s="68">
        <f t="shared" si="18"/>
        <v>0</v>
      </c>
      <c r="F440" s="69"/>
      <c r="G440" s="70" t="str">
        <f t="shared" si="19"/>
        <v/>
      </c>
      <c r="H440" s="69"/>
      <c r="I440" s="71" t="str">
        <f t="shared" si="17"/>
        <v/>
      </c>
    </row>
    <row r="441" spans="4:9">
      <c r="D441" s="67"/>
      <c r="E441" s="68">
        <f t="shared" si="18"/>
        <v>0</v>
      </c>
      <c r="F441" s="69"/>
      <c r="G441" s="70" t="str">
        <f t="shared" si="19"/>
        <v/>
      </c>
      <c r="H441" s="69"/>
      <c r="I441" s="71" t="str">
        <f t="shared" si="17"/>
        <v/>
      </c>
    </row>
    <row r="442" spans="4:9">
      <c r="D442" s="67"/>
      <c r="E442" s="68">
        <f t="shared" si="18"/>
        <v>0</v>
      </c>
      <c r="F442" s="69"/>
      <c r="G442" s="70" t="str">
        <f t="shared" si="19"/>
        <v/>
      </c>
      <c r="H442" s="69"/>
      <c r="I442" s="71" t="str">
        <f t="shared" si="17"/>
        <v/>
      </c>
    </row>
    <row r="443" spans="4:9">
      <c r="D443" s="67"/>
      <c r="E443" s="68">
        <f t="shared" si="18"/>
        <v>0</v>
      </c>
      <c r="F443" s="69"/>
      <c r="G443" s="70" t="str">
        <f t="shared" si="19"/>
        <v/>
      </c>
      <c r="H443" s="69"/>
      <c r="I443" s="71" t="str">
        <f t="shared" si="17"/>
        <v/>
      </c>
    </row>
    <row r="444" spans="4:9">
      <c r="D444" s="67"/>
      <c r="E444" s="68">
        <f t="shared" si="18"/>
        <v>0</v>
      </c>
      <c r="F444" s="69"/>
      <c r="G444" s="70" t="str">
        <f t="shared" si="19"/>
        <v/>
      </c>
      <c r="H444" s="69"/>
      <c r="I444" s="71" t="str">
        <f t="shared" si="17"/>
        <v/>
      </c>
    </row>
    <row r="445" spans="4:9">
      <c r="D445" s="67"/>
      <c r="E445" s="68">
        <f t="shared" si="18"/>
        <v>0</v>
      </c>
      <c r="F445" s="69"/>
      <c r="G445" s="70" t="str">
        <f t="shared" si="19"/>
        <v/>
      </c>
      <c r="H445" s="69"/>
      <c r="I445" s="71" t="str">
        <f t="shared" si="17"/>
        <v/>
      </c>
    </row>
    <row r="446" spans="4:9">
      <c r="D446" s="67"/>
      <c r="E446" s="68">
        <f t="shared" si="18"/>
        <v>0</v>
      </c>
      <c r="F446" s="69"/>
      <c r="G446" s="70" t="str">
        <f t="shared" si="19"/>
        <v/>
      </c>
      <c r="H446" s="69"/>
      <c r="I446" s="71" t="str">
        <f t="shared" si="17"/>
        <v/>
      </c>
    </row>
    <row r="447" spans="4:9">
      <c r="D447" s="67"/>
      <c r="E447" s="68">
        <f t="shared" si="18"/>
        <v>0</v>
      </c>
      <c r="F447" s="69"/>
      <c r="G447" s="70" t="str">
        <f t="shared" si="19"/>
        <v/>
      </c>
      <c r="H447" s="69"/>
      <c r="I447" s="71" t="str">
        <f t="shared" si="17"/>
        <v/>
      </c>
    </row>
    <row r="448" spans="4:9">
      <c r="D448" s="67"/>
      <c r="E448" s="68">
        <f t="shared" si="18"/>
        <v>0</v>
      </c>
      <c r="F448" s="69"/>
      <c r="G448" s="70" t="str">
        <f t="shared" si="19"/>
        <v/>
      </c>
      <c r="H448" s="69"/>
      <c r="I448" s="71" t="str">
        <f t="shared" si="17"/>
        <v/>
      </c>
    </row>
    <row r="449" spans="4:9">
      <c r="D449" s="67"/>
      <c r="E449" s="68">
        <f t="shared" si="18"/>
        <v>0</v>
      </c>
      <c r="F449" s="69"/>
      <c r="G449" s="70" t="str">
        <f t="shared" si="19"/>
        <v/>
      </c>
      <c r="H449" s="69"/>
      <c r="I449" s="71" t="str">
        <f t="shared" si="17"/>
        <v/>
      </c>
    </row>
    <row r="450" spans="4:9">
      <c r="D450" s="67"/>
      <c r="E450" s="68">
        <f t="shared" si="18"/>
        <v>0</v>
      </c>
      <c r="F450" s="69"/>
      <c r="G450" s="70" t="str">
        <f t="shared" si="19"/>
        <v/>
      </c>
      <c r="H450" s="69"/>
      <c r="I450" s="71" t="str">
        <f t="shared" si="17"/>
        <v/>
      </c>
    </row>
    <row r="451" spans="4:9">
      <c r="D451" s="67"/>
      <c r="E451" s="68">
        <f t="shared" si="18"/>
        <v>0</v>
      </c>
      <c r="F451" s="69"/>
      <c r="G451" s="70" t="str">
        <f t="shared" si="19"/>
        <v/>
      </c>
      <c r="H451" s="69"/>
      <c r="I451" s="71" t="str">
        <f t="shared" si="17"/>
        <v/>
      </c>
    </row>
    <row r="452" spans="4:9">
      <c r="D452" s="67"/>
      <c r="E452" s="68">
        <f t="shared" si="18"/>
        <v>0</v>
      </c>
      <c r="F452" s="69"/>
      <c r="G452" s="70" t="str">
        <f t="shared" si="19"/>
        <v/>
      </c>
      <c r="H452" s="69"/>
      <c r="I452" s="71" t="str">
        <f t="shared" si="17"/>
        <v/>
      </c>
    </row>
    <row r="453" spans="4:9">
      <c r="D453" s="67"/>
      <c r="E453" s="68">
        <f t="shared" si="18"/>
        <v>0</v>
      </c>
      <c r="F453" s="69"/>
      <c r="G453" s="70" t="str">
        <f t="shared" si="19"/>
        <v/>
      </c>
      <c r="H453" s="69"/>
      <c r="I453" s="71" t="str">
        <f t="shared" si="17"/>
        <v/>
      </c>
    </row>
    <row r="454" spans="4:9">
      <c r="D454" s="67"/>
      <c r="E454" s="68">
        <f t="shared" si="18"/>
        <v>0</v>
      </c>
      <c r="F454" s="69"/>
      <c r="G454" s="70" t="str">
        <f t="shared" si="19"/>
        <v/>
      </c>
      <c r="H454" s="69"/>
      <c r="I454" s="71" t="str">
        <f t="shared" si="17"/>
        <v/>
      </c>
    </row>
    <row r="455" spans="4:9">
      <c r="D455" s="67"/>
      <c r="E455" s="68">
        <f t="shared" si="18"/>
        <v>0</v>
      </c>
      <c r="F455" s="69"/>
      <c r="G455" s="70" t="str">
        <f t="shared" si="19"/>
        <v/>
      </c>
      <c r="H455" s="69"/>
      <c r="I455" s="71" t="str">
        <f t="shared" si="17"/>
        <v/>
      </c>
    </row>
    <row r="456" spans="4:9">
      <c r="D456" s="67"/>
      <c r="E456" s="68">
        <f t="shared" si="18"/>
        <v>0</v>
      </c>
      <c r="F456" s="69"/>
      <c r="G456" s="70" t="str">
        <f t="shared" si="19"/>
        <v/>
      </c>
      <c r="H456" s="69"/>
      <c r="I456" s="71" t="str">
        <f t="shared" si="17"/>
        <v/>
      </c>
    </row>
    <row r="457" spans="4:9">
      <c r="D457" s="67"/>
      <c r="E457" s="68">
        <f t="shared" si="18"/>
        <v>0</v>
      </c>
      <c r="F457" s="69"/>
      <c r="G457" s="70" t="str">
        <f t="shared" si="19"/>
        <v/>
      </c>
      <c r="H457" s="69"/>
      <c r="I457" s="71" t="str">
        <f t="shared" si="17"/>
        <v/>
      </c>
    </row>
    <row r="458" spans="4:9">
      <c r="D458" s="67"/>
      <c r="E458" s="68">
        <f t="shared" si="18"/>
        <v>0</v>
      </c>
      <c r="F458" s="69"/>
      <c r="G458" s="70" t="str">
        <f t="shared" si="19"/>
        <v/>
      </c>
      <c r="H458" s="69"/>
      <c r="I458" s="71" t="str">
        <f t="shared" si="17"/>
        <v/>
      </c>
    </row>
    <row r="459" spans="4:9">
      <c r="D459" s="67"/>
      <c r="E459" s="68">
        <f t="shared" si="18"/>
        <v>0</v>
      </c>
      <c r="F459" s="69"/>
      <c r="G459" s="70" t="str">
        <f t="shared" si="19"/>
        <v/>
      </c>
      <c r="H459" s="69"/>
      <c r="I459" s="71" t="str">
        <f t="shared" si="17"/>
        <v/>
      </c>
    </row>
    <row r="460" spans="4:9">
      <c r="D460" s="67"/>
      <c r="E460" s="68">
        <f t="shared" si="18"/>
        <v>0</v>
      </c>
      <c r="F460" s="69"/>
      <c r="G460" s="70" t="str">
        <f t="shared" si="19"/>
        <v/>
      </c>
      <c r="H460" s="69"/>
      <c r="I460" s="71" t="str">
        <f t="shared" si="17"/>
        <v/>
      </c>
    </row>
    <row r="461" spans="4:9">
      <c r="D461" s="67"/>
      <c r="E461" s="68">
        <f t="shared" si="18"/>
        <v>0</v>
      </c>
      <c r="F461" s="69"/>
      <c r="G461" s="70" t="str">
        <f t="shared" si="19"/>
        <v/>
      </c>
      <c r="H461" s="69"/>
      <c r="I461" s="71" t="str">
        <f t="shared" si="17"/>
        <v/>
      </c>
    </row>
    <row r="462" spans="4:9">
      <c r="D462" s="67"/>
      <c r="E462" s="68">
        <f t="shared" si="18"/>
        <v>0</v>
      </c>
      <c r="F462" s="69"/>
      <c r="G462" s="70" t="str">
        <f t="shared" si="19"/>
        <v/>
      </c>
      <c r="H462" s="69"/>
      <c r="I462" s="71" t="str">
        <f t="shared" si="17"/>
        <v/>
      </c>
    </row>
    <row r="463" spans="4:9">
      <c r="D463" s="67"/>
      <c r="E463" s="68">
        <f t="shared" si="18"/>
        <v>0</v>
      </c>
      <c r="F463" s="69"/>
      <c r="G463" s="70" t="str">
        <f t="shared" si="19"/>
        <v/>
      </c>
      <c r="H463" s="69"/>
      <c r="I463" s="71" t="str">
        <f t="shared" si="17"/>
        <v/>
      </c>
    </row>
    <row r="464" spans="4:9">
      <c r="D464" s="67"/>
      <c r="E464" s="68">
        <f t="shared" si="18"/>
        <v>0</v>
      </c>
      <c r="F464" s="69"/>
      <c r="G464" s="70" t="str">
        <f t="shared" si="19"/>
        <v/>
      </c>
      <c r="H464" s="69"/>
      <c r="I464" s="71" t="str">
        <f t="shared" ref="I464:I527" si="20">IFERROR(G464/H464,"")</f>
        <v/>
      </c>
    </row>
    <row r="465" spans="4:9">
      <c r="D465" s="67"/>
      <c r="E465" s="68">
        <f t="shared" ref="E465:E528" si="21">F464</f>
        <v>0</v>
      </c>
      <c r="F465" s="69"/>
      <c r="G465" s="70" t="str">
        <f t="shared" ref="G465:G528" si="22">IFERROR((F465-E465)/(D465-D464),"")</f>
        <v/>
      </c>
      <c r="H465" s="69"/>
      <c r="I465" s="71" t="str">
        <f t="shared" si="20"/>
        <v/>
      </c>
    </row>
    <row r="466" spans="4:9">
      <c r="D466" s="67"/>
      <c r="E466" s="68">
        <f t="shared" si="21"/>
        <v>0</v>
      </c>
      <c r="F466" s="69"/>
      <c r="G466" s="70" t="str">
        <f t="shared" si="22"/>
        <v/>
      </c>
      <c r="H466" s="69"/>
      <c r="I466" s="71" t="str">
        <f t="shared" si="20"/>
        <v/>
      </c>
    </row>
    <row r="467" spans="4:9">
      <c r="D467" s="67"/>
      <c r="E467" s="68">
        <f t="shared" si="21"/>
        <v>0</v>
      </c>
      <c r="F467" s="69"/>
      <c r="G467" s="70" t="str">
        <f t="shared" si="22"/>
        <v/>
      </c>
      <c r="H467" s="69"/>
      <c r="I467" s="71" t="str">
        <f t="shared" si="20"/>
        <v/>
      </c>
    </row>
    <row r="468" spans="4:9">
      <c r="D468" s="67"/>
      <c r="E468" s="68">
        <f t="shared" si="21"/>
        <v>0</v>
      </c>
      <c r="F468" s="69"/>
      <c r="G468" s="70" t="str">
        <f t="shared" si="22"/>
        <v/>
      </c>
      <c r="H468" s="69"/>
      <c r="I468" s="71" t="str">
        <f t="shared" si="20"/>
        <v/>
      </c>
    </row>
    <row r="469" spans="4:9">
      <c r="D469" s="67"/>
      <c r="E469" s="68">
        <f t="shared" si="21"/>
        <v>0</v>
      </c>
      <c r="F469" s="69"/>
      <c r="G469" s="70" t="str">
        <f t="shared" si="22"/>
        <v/>
      </c>
      <c r="H469" s="69"/>
      <c r="I469" s="71" t="str">
        <f t="shared" si="20"/>
        <v/>
      </c>
    </row>
    <row r="470" spans="4:9">
      <c r="D470" s="67"/>
      <c r="E470" s="68">
        <f t="shared" si="21"/>
        <v>0</v>
      </c>
      <c r="F470" s="69"/>
      <c r="G470" s="70" t="str">
        <f t="shared" si="22"/>
        <v/>
      </c>
      <c r="H470" s="69"/>
      <c r="I470" s="71" t="str">
        <f t="shared" si="20"/>
        <v/>
      </c>
    </row>
    <row r="471" spans="4:9">
      <c r="D471" s="67"/>
      <c r="E471" s="68">
        <f t="shared" si="21"/>
        <v>0</v>
      </c>
      <c r="F471" s="69"/>
      <c r="G471" s="70" t="str">
        <f t="shared" si="22"/>
        <v/>
      </c>
      <c r="H471" s="69"/>
      <c r="I471" s="71" t="str">
        <f t="shared" si="20"/>
        <v/>
      </c>
    </row>
    <row r="472" spans="4:9">
      <c r="D472" s="67"/>
      <c r="E472" s="68">
        <f t="shared" si="21"/>
        <v>0</v>
      </c>
      <c r="F472" s="69"/>
      <c r="G472" s="70" t="str">
        <f t="shared" si="22"/>
        <v/>
      </c>
      <c r="H472" s="69"/>
      <c r="I472" s="71" t="str">
        <f t="shared" si="20"/>
        <v/>
      </c>
    </row>
    <row r="473" spans="4:9">
      <c r="D473" s="67"/>
      <c r="E473" s="68">
        <f t="shared" si="21"/>
        <v>0</v>
      </c>
      <c r="F473" s="69"/>
      <c r="G473" s="70" t="str">
        <f t="shared" si="22"/>
        <v/>
      </c>
      <c r="H473" s="69"/>
      <c r="I473" s="71" t="str">
        <f t="shared" si="20"/>
        <v/>
      </c>
    </row>
    <row r="474" spans="4:9">
      <c r="D474" s="67"/>
      <c r="E474" s="68">
        <f t="shared" si="21"/>
        <v>0</v>
      </c>
      <c r="F474" s="69"/>
      <c r="G474" s="70" t="str">
        <f t="shared" si="22"/>
        <v/>
      </c>
      <c r="H474" s="69"/>
      <c r="I474" s="71" t="str">
        <f t="shared" si="20"/>
        <v/>
      </c>
    </row>
    <row r="475" spans="4:9">
      <c r="D475" s="67"/>
      <c r="E475" s="68">
        <f t="shared" si="21"/>
        <v>0</v>
      </c>
      <c r="F475" s="69"/>
      <c r="G475" s="70" t="str">
        <f t="shared" si="22"/>
        <v/>
      </c>
      <c r="H475" s="69"/>
      <c r="I475" s="71" t="str">
        <f t="shared" si="20"/>
        <v/>
      </c>
    </row>
    <row r="476" spans="4:9">
      <c r="D476" s="67"/>
      <c r="E476" s="68">
        <f t="shared" si="21"/>
        <v>0</v>
      </c>
      <c r="F476" s="69"/>
      <c r="G476" s="70" t="str">
        <f t="shared" si="22"/>
        <v/>
      </c>
      <c r="H476" s="69"/>
      <c r="I476" s="71" t="str">
        <f t="shared" si="20"/>
        <v/>
      </c>
    </row>
    <row r="477" spans="4:9">
      <c r="D477" s="67"/>
      <c r="E477" s="68">
        <f t="shared" si="21"/>
        <v>0</v>
      </c>
      <c r="F477" s="69"/>
      <c r="G477" s="70" t="str">
        <f t="shared" si="22"/>
        <v/>
      </c>
      <c r="H477" s="69"/>
      <c r="I477" s="71" t="str">
        <f t="shared" si="20"/>
        <v/>
      </c>
    </row>
    <row r="478" spans="4:9">
      <c r="D478" s="67"/>
      <c r="E478" s="68">
        <f t="shared" si="21"/>
        <v>0</v>
      </c>
      <c r="F478" s="69"/>
      <c r="G478" s="70" t="str">
        <f t="shared" si="22"/>
        <v/>
      </c>
      <c r="H478" s="69"/>
      <c r="I478" s="71" t="str">
        <f t="shared" si="20"/>
        <v/>
      </c>
    </row>
    <row r="479" spans="4:9">
      <c r="D479" s="67"/>
      <c r="E479" s="68">
        <f t="shared" si="21"/>
        <v>0</v>
      </c>
      <c r="F479" s="69"/>
      <c r="G479" s="70" t="str">
        <f t="shared" si="22"/>
        <v/>
      </c>
      <c r="H479" s="69"/>
      <c r="I479" s="71" t="str">
        <f t="shared" si="20"/>
        <v/>
      </c>
    </row>
    <row r="480" spans="4:9">
      <c r="D480" s="67"/>
      <c r="E480" s="68">
        <f t="shared" si="21"/>
        <v>0</v>
      </c>
      <c r="F480" s="69"/>
      <c r="G480" s="70" t="str">
        <f t="shared" si="22"/>
        <v/>
      </c>
      <c r="H480" s="69"/>
      <c r="I480" s="71" t="str">
        <f t="shared" si="20"/>
        <v/>
      </c>
    </row>
    <row r="481" spans="4:9">
      <c r="D481" s="67"/>
      <c r="E481" s="68">
        <f t="shared" si="21"/>
        <v>0</v>
      </c>
      <c r="F481" s="69"/>
      <c r="G481" s="70" t="str">
        <f t="shared" si="22"/>
        <v/>
      </c>
      <c r="H481" s="69"/>
      <c r="I481" s="71" t="str">
        <f t="shared" si="20"/>
        <v/>
      </c>
    </row>
    <row r="482" spans="4:9">
      <c r="D482" s="67"/>
      <c r="E482" s="68">
        <f t="shared" si="21"/>
        <v>0</v>
      </c>
      <c r="F482" s="69"/>
      <c r="G482" s="70" t="str">
        <f t="shared" si="22"/>
        <v/>
      </c>
      <c r="H482" s="69"/>
      <c r="I482" s="71" t="str">
        <f t="shared" si="20"/>
        <v/>
      </c>
    </row>
    <row r="483" spans="4:9">
      <c r="D483" s="67"/>
      <c r="E483" s="68">
        <f t="shared" si="21"/>
        <v>0</v>
      </c>
      <c r="F483" s="69"/>
      <c r="G483" s="70" t="str">
        <f t="shared" si="22"/>
        <v/>
      </c>
      <c r="H483" s="69"/>
      <c r="I483" s="71" t="str">
        <f t="shared" si="20"/>
        <v/>
      </c>
    </row>
    <row r="484" spans="4:9">
      <c r="D484" s="67"/>
      <c r="E484" s="68">
        <f t="shared" si="21"/>
        <v>0</v>
      </c>
      <c r="F484" s="69"/>
      <c r="G484" s="70" t="str">
        <f t="shared" si="22"/>
        <v/>
      </c>
      <c r="H484" s="69"/>
      <c r="I484" s="71" t="str">
        <f t="shared" si="20"/>
        <v/>
      </c>
    </row>
    <row r="485" spans="4:9">
      <c r="D485" s="67"/>
      <c r="E485" s="68">
        <f t="shared" si="21"/>
        <v>0</v>
      </c>
      <c r="F485" s="69"/>
      <c r="G485" s="70" t="str">
        <f t="shared" si="22"/>
        <v/>
      </c>
      <c r="H485" s="69"/>
      <c r="I485" s="71" t="str">
        <f t="shared" si="20"/>
        <v/>
      </c>
    </row>
    <row r="486" spans="4:9">
      <c r="D486" s="67"/>
      <c r="E486" s="68">
        <f t="shared" si="21"/>
        <v>0</v>
      </c>
      <c r="F486" s="69"/>
      <c r="G486" s="70" t="str">
        <f t="shared" si="22"/>
        <v/>
      </c>
      <c r="H486" s="69"/>
      <c r="I486" s="71" t="str">
        <f t="shared" si="20"/>
        <v/>
      </c>
    </row>
    <row r="487" spans="4:9">
      <c r="D487" s="67"/>
      <c r="E487" s="68">
        <f t="shared" si="21"/>
        <v>0</v>
      </c>
      <c r="F487" s="69"/>
      <c r="G487" s="70" t="str">
        <f t="shared" si="22"/>
        <v/>
      </c>
      <c r="H487" s="69"/>
      <c r="I487" s="71" t="str">
        <f t="shared" si="20"/>
        <v/>
      </c>
    </row>
    <row r="488" spans="4:9">
      <c r="D488" s="67"/>
      <c r="E488" s="68">
        <f t="shared" si="21"/>
        <v>0</v>
      </c>
      <c r="F488" s="69"/>
      <c r="G488" s="70" t="str">
        <f t="shared" si="22"/>
        <v/>
      </c>
      <c r="H488" s="69"/>
      <c r="I488" s="71" t="str">
        <f t="shared" si="20"/>
        <v/>
      </c>
    </row>
    <row r="489" spans="4:9">
      <c r="D489" s="67"/>
      <c r="E489" s="68">
        <f t="shared" si="21"/>
        <v>0</v>
      </c>
      <c r="F489" s="69"/>
      <c r="G489" s="70" t="str">
        <f t="shared" si="22"/>
        <v/>
      </c>
      <c r="H489" s="69"/>
      <c r="I489" s="71" t="str">
        <f t="shared" si="20"/>
        <v/>
      </c>
    </row>
    <row r="490" spans="4:9">
      <c r="D490" s="67"/>
      <c r="E490" s="68">
        <f t="shared" si="21"/>
        <v>0</v>
      </c>
      <c r="F490" s="69"/>
      <c r="G490" s="70" t="str">
        <f t="shared" si="22"/>
        <v/>
      </c>
      <c r="H490" s="69"/>
      <c r="I490" s="71" t="str">
        <f t="shared" si="20"/>
        <v/>
      </c>
    </row>
    <row r="491" spans="4:9">
      <c r="D491" s="67"/>
      <c r="E491" s="68">
        <f t="shared" si="21"/>
        <v>0</v>
      </c>
      <c r="F491" s="69"/>
      <c r="G491" s="70" t="str">
        <f t="shared" si="22"/>
        <v/>
      </c>
      <c r="H491" s="69"/>
      <c r="I491" s="71" t="str">
        <f t="shared" si="20"/>
        <v/>
      </c>
    </row>
    <row r="492" spans="4:9">
      <c r="D492" s="67"/>
      <c r="E492" s="68">
        <f t="shared" si="21"/>
        <v>0</v>
      </c>
      <c r="F492" s="69"/>
      <c r="G492" s="70" t="str">
        <f t="shared" si="22"/>
        <v/>
      </c>
      <c r="H492" s="69"/>
      <c r="I492" s="71" t="str">
        <f t="shared" si="20"/>
        <v/>
      </c>
    </row>
    <row r="493" spans="4:9">
      <c r="D493" s="67"/>
      <c r="E493" s="68">
        <f t="shared" si="21"/>
        <v>0</v>
      </c>
      <c r="F493" s="69"/>
      <c r="G493" s="70" t="str">
        <f t="shared" si="22"/>
        <v/>
      </c>
      <c r="H493" s="69"/>
      <c r="I493" s="71" t="str">
        <f t="shared" si="20"/>
        <v/>
      </c>
    </row>
    <row r="494" spans="4:9">
      <c r="D494" s="67"/>
      <c r="E494" s="68">
        <f t="shared" si="21"/>
        <v>0</v>
      </c>
      <c r="F494" s="69"/>
      <c r="G494" s="70" t="str">
        <f t="shared" si="22"/>
        <v/>
      </c>
      <c r="H494" s="69"/>
      <c r="I494" s="71" t="str">
        <f t="shared" si="20"/>
        <v/>
      </c>
    </row>
    <row r="495" spans="4:9">
      <c r="D495" s="67"/>
      <c r="E495" s="68">
        <f t="shared" si="21"/>
        <v>0</v>
      </c>
      <c r="F495" s="69"/>
      <c r="G495" s="70" t="str">
        <f t="shared" si="22"/>
        <v/>
      </c>
      <c r="H495" s="69"/>
      <c r="I495" s="71" t="str">
        <f t="shared" si="20"/>
        <v/>
      </c>
    </row>
    <row r="496" spans="4:9">
      <c r="D496" s="67"/>
      <c r="E496" s="68">
        <f t="shared" si="21"/>
        <v>0</v>
      </c>
      <c r="F496" s="69"/>
      <c r="G496" s="70" t="str">
        <f t="shared" si="22"/>
        <v/>
      </c>
      <c r="H496" s="69"/>
      <c r="I496" s="71" t="str">
        <f t="shared" si="20"/>
        <v/>
      </c>
    </row>
    <row r="497" spans="4:9">
      <c r="D497" s="67"/>
      <c r="E497" s="68">
        <f t="shared" si="21"/>
        <v>0</v>
      </c>
      <c r="F497" s="69"/>
      <c r="G497" s="70" t="str">
        <f t="shared" si="22"/>
        <v/>
      </c>
      <c r="H497" s="69"/>
      <c r="I497" s="71" t="str">
        <f t="shared" si="20"/>
        <v/>
      </c>
    </row>
    <row r="498" spans="4:9">
      <c r="D498" s="67"/>
      <c r="E498" s="68">
        <f t="shared" si="21"/>
        <v>0</v>
      </c>
      <c r="F498" s="69"/>
      <c r="G498" s="70" t="str">
        <f t="shared" si="22"/>
        <v/>
      </c>
      <c r="H498" s="69"/>
      <c r="I498" s="71" t="str">
        <f t="shared" si="20"/>
        <v/>
      </c>
    </row>
    <row r="499" spans="4:9">
      <c r="D499" s="67"/>
      <c r="E499" s="68">
        <f t="shared" si="21"/>
        <v>0</v>
      </c>
      <c r="F499" s="69"/>
      <c r="G499" s="70" t="str">
        <f t="shared" si="22"/>
        <v/>
      </c>
      <c r="H499" s="69"/>
      <c r="I499" s="71" t="str">
        <f t="shared" si="20"/>
        <v/>
      </c>
    </row>
    <row r="500" spans="4:9">
      <c r="D500" s="67"/>
      <c r="E500" s="68">
        <f t="shared" si="21"/>
        <v>0</v>
      </c>
      <c r="F500" s="69"/>
      <c r="G500" s="70" t="str">
        <f t="shared" si="22"/>
        <v/>
      </c>
      <c r="H500" s="69"/>
      <c r="I500" s="71" t="str">
        <f t="shared" si="20"/>
        <v/>
      </c>
    </row>
    <row r="501" spans="4:9">
      <c r="D501" s="67"/>
      <c r="E501" s="68">
        <f t="shared" si="21"/>
        <v>0</v>
      </c>
      <c r="F501" s="69"/>
      <c r="G501" s="70" t="str">
        <f t="shared" si="22"/>
        <v/>
      </c>
      <c r="H501" s="69"/>
      <c r="I501" s="71" t="str">
        <f t="shared" si="20"/>
        <v/>
      </c>
    </row>
    <row r="502" spans="4:9">
      <c r="D502" s="67"/>
      <c r="E502" s="68">
        <f t="shared" si="21"/>
        <v>0</v>
      </c>
      <c r="F502" s="69"/>
      <c r="G502" s="70" t="str">
        <f t="shared" si="22"/>
        <v/>
      </c>
      <c r="H502" s="69"/>
      <c r="I502" s="71" t="str">
        <f t="shared" si="20"/>
        <v/>
      </c>
    </row>
    <row r="503" spans="4:9">
      <c r="D503" s="67"/>
      <c r="E503" s="68">
        <f t="shared" si="21"/>
        <v>0</v>
      </c>
      <c r="F503" s="69"/>
      <c r="G503" s="70" t="str">
        <f t="shared" si="22"/>
        <v/>
      </c>
      <c r="H503" s="69"/>
      <c r="I503" s="71" t="str">
        <f t="shared" si="20"/>
        <v/>
      </c>
    </row>
    <row r="504" spans="4:9">
      <c r="D504" s="67"/>
      <c r="E504" s="68">
        <f t="shared" si="21"/>
        <v>0</v>
      </c>
      <c r="F504" s="69"/>
      <c r="G504" s="70" t="str">
        <f t="shared" si="22"/>
        <v/>
      </c>
      <c r="H504" s="69"/>
      <c r="I504" s="71" t="str">
        <f t="shared" si="20"/>
        <v/>
      </c>
    </row>
    <row r="505" spans="4:9">
      <c r="D505" s="67"/>
      <c r="E505" s="68">
        <f t="shared" si="21"/>
        <v>0</v>
      </c>
      <c r="F505" s="69"/>
      <c r="G505" s="70" t="str">
        <f t="shared" si="22"/>
        <v/>
      </c>
      <c r="H505" s="69"/>
      <c r="I505" s="71" t="str">
        <f t="shared" si="20"/>
        <v/>
      </c>
    </row>
    <row r="506" spans="4:9">
      <c r="D506" s="67"/>
      <c r="E506" s="68">
        <f t="shared" si="21"/>
        <v>0</v>
      </c>
      <c r="F506" s="69"/>
      <c r="G506" s="70" t="str">
        <f t="shared" si="22"/>
        <v/>
      </c>
      <c r="H506" s="69"/>
      <c r="I506" s="71" t="str">
        <f t="shared" si="20"/>
        <v/>
      </c>
    </row>
    <row r="507" spans="4:9">
      <c r="D507" s="67"/>
      <c r="E507" s="68">
        <f t="shared" si="21"/>
        <v>0</v>
      </c>
      <c r="F507" s="69"/>
      <c r="G507" s="70" t="str">
        <f t="shared" si="22"/>
        <v/>
      </c>
      <c r="H507" s="69"/>
      <c r="I507" s="71" t="str">
        <f t="shared" si="20"/>
        <v/>
      </c>
    </row>
    <row r="508" spans="4:9">
      <c r="D508" s="67"/>
      <c r="E508" s="68">
        <f t="shared" si="21"/>
        <v>0</v>
      </c>
      <c r="F508" s="69"/>
      <c r="G508" s="70" t="str">
        <f t="shared" si="22"/>
        <v/>
      </c>
      <c r="H508" s="69"/>
      <c r="I508" s="71" t="str">
        <f t="shared" si="20"/>
        <v/>
      </c>
    </row>
    <row r="509" spans="4:9">
      <c r="D509" s="67"/>
      <c r="E509" s="68">
        <f t="shared" si="21"/>
        <v>0</v>
      </c>
      <c r="F509" s="69"/>
      <c r="G509" s="70" t="str">
        <f t="shared" si="22"/>
        <v/>
      </c>
      <c r="H509" s="69"/>
      <c r="I509" s="71" t="str">
        <f t="shared" si="20"/>
        <v/>
      </c>
    </row>
    <row r="510" spans="4:9">
      <c r="D510" s="67"/>
      <c r="E510" s="68">
        <f t="shared" si="21"/>
        <v>0</v>
      </c>
      <c r="F510" s="69"/>
      <c r="G510" s="70" t="str">
        <f t="shared" si="22"/>
        <v/>
      </c>
      <c r="H510" s="69"/>
      <c r="I510" s="71" t="str">
        <f t="shared" si="20"/>
        <v/>
      </c>
    </row>
    <row r="511" spans="4:9">
      <c r="D511" s="67"/>
      <c r="E511" s="68">
        <f t="shared" si="21"/>
        <v>0</v>
      </c>
      <c r="F511" s="69"/>
      <c r="G511" s="70" t="str">
        <f t="shared" si="22"/>
        <v/>
      </c>
      <c r="H511" s="69"/>
      <c r="I511" s="71" t="str">
        <f t="shared" si="20"/>
        <v/>
      </c>
    </row>
    <row r="512" spans="4:9">
      <c r="D512" s="67"/>
      <c r="E512" s="68">
        <f t="shared" si="21"/>
        <v>0</v>
      </c>
      <c r="F512" s="69"/>
      <c r="G512" s="70" t="str">
        <f t="shared" si="22"/>
        <v/>
      </c>
      <c r="H512" s="69"/>
      <c r="I512" s="71" t="str">
        <f t="shared" si="20"/>
        <v/>
      </c>
    </row>
    <row r="513" spans="4:9">
      <c r="D513" s="67"/>
      <c r="E513" s="68">
        <f t="shared" si="21"/>
        <v>0</v>
      </c>
      <c r="F513" s="69"/>
      <c r="G513" s="70" t="str">
        <f t="shared" si="22"/>
        <v/>
      </c>
      <c r="H513" s="69"/>
      <c r="I513" s="71" t="str">
        <f t="shared" si="20"/>
        <v/>
      </c>
    </row>
    <row r="514" spans="4:9">
      <c r="D514" s="67"/>
      <c r="E514" s="68">
        <f t="shared" si="21"/>
        <v>0</v>
      </c>
      <c r="F514" s="69"/>
      <c r="G514" s="70" t="str">
        <f t="shared" si="22"/>
        <v/>
      </c>
      <c r="H514" s="69"/>
      <c r="I514" s="71" t="str">
        <f t="shared" si="20"/>
        <v/>
      </c>
    </row>
    <row r="515" spans="4:9">
      <c r="D515" s="67"/>
      <c r="E515" s="68">
        <f t="shared" si="21"/>
        <v>0</v>
      </c>
      <c r="F515" s="69"/>
      <c r="G515" s="70" t="str">
        <f t="shared" si="22"/>
        <v/>
      </c>
      <c r="H515" s="69"/>
      <c r="I515" s="71" t="str">
        <f t="shared" si="20"/>
        <v/>
      </c>
    </row>
    <row r="516" spans="4:9">
      <c r="D516" s="67"/>
      <c r="E516" s="68">
        <f t="shared" si="21"/>
        <v>0</v>
      </c>
      <c r="F516" s="69"/>
      <c r="G516" s="70" t="str">
        <f t="shared" si="22"/>
        <v/>
      </c>
      <c r="H516" s="69"/>
      <c r="I516" s="71" t="str">
        <f t="shared" si="20"/>
        <v/>
      </c>
    </row>
    <row r="517" spans="4:9">
      <c r="D517" s="67"/>
      <c r="E517" s="68">
        <f t="shared" si="21"/>
        <v>0</v>
      </c>
      <c r="F517" s="69"/>
      <c r="G517" s="70" t="str">
        <f t="shared" si="22"/>
        <v/>
      </c>
      <c r="H517" s="69"/>
      <c r="I517" s="71" t="str">
        <f t="shared" si="20"/>
        <v/>
      </c>
    </row>
    <row r="518" spans="4:9">
      <c r="D518" s="67"/>
      <c r="E518" s="68">
        <f t="shared" si="21"/>
        <v>0</v>
      </c>
      <c r="F518" s="69"/>
      <c r="G518" s="70" t="str">
        <f t="shared" si="22"/>
        <v/>
      </c>
      <c r="H518" s="69"/>
      <c r="I518" s="71" t="str">
        <f t="shared" si="20"/>
        <v/>
      </c>
    </row>
    <row r="519" spans="4:9">
      <c r="D519" s="67"/>
      <c r="E519" s="68">
        <f t="shared" si="21"/>
        <v>0</v>
      </c>
      <c r="F519" s="69"/>
      <c r="G519" s="70" t="str">
        <f t="shared" si="22"/>
        <v/>
      </c>
      <c r="H519" s="69"/>
      <c r="I519" s="71" t="str">
        <f t="shared" si="20"/>
        <v/>
      </c>
    </row>
    <row r="520" spans="4:9">
      <c r="D520" s="67"/>
      <c r="E520" s="68">
        <f t="shared" si="21"/>
        <v>0</v>
      </c>
      <c r="F520" s="69"/>
      <c r="G520" s="70" t="str">
        <f t="shared" si="22"/>
        <v/>
      </c>
      <c r="H520" s="69"/>
      <c r="I520" s="71" t="str">
        <f t="shared" si="20"/>
        <v/>
      </c>
    </row>
    <row r="521" spans="4:9">
      <c r="D521" s="67"/>
      <c r="E521" s="68">
        <f t="shared" si="21"/>
        <v>0</v>
      </c>
      <c r="F521" s="69"/>
      <c r="G521" s="70" t="str">
        <f t="shared" si="22"/>
        <v/>
      </c>
      <c r="H521" s="69"/>
      <c r="I521" s="71" t="str">
        <f t="shared" si="20"/>
        <v/>
      </c>
    </row>
    <row r="522" spans="4:9">
      <c r="D522" s="67"/>
      <c r="E522" s="68">
        <f t="shared" si="21"/>
        <v>0</v>
      </c>
      <c r="F522" s="69"/>
      <c r="G522" s="70" t="str">
        <f t="shared" si="22"/>
        <v/>
      </c>
      <c r="H522" s="69"/>
      <c r="I522" s="71" t="str">
        <f t="shared" si="20"/>
        <v/>
      </c>
    </row>
    <row r="523" spans="4:9">
      <c r="D523" s="67"/>
      <c r="E523" s="68">
        <f t="shared" si="21"/>
        <v>0</v>
      </c>
      <c r="F523" s="69"/>
      <c r="G523" s="70" t="str">
        <f t="shared" si="22"/>
        <v/>
      </c>
      <c r="H523" s="69"/>
      <c r="I523" s="71" t="str">
        <f t="shared" si="20"/>
        <v/>
      </c>
    </row>
    <row r="524" spans="4:9">
      <c r="D524" s="67"/>
      <c r="E524" s="68">
        <f t="shared" si="21"/>
        <v>0</v>
      </c>
      <c r="F524" s="69"/>
      <c r="G524" s="70" t="str">
        <f t="shared" si="22"/>
        <v/>
      </c>
      <c r="H524" s="69"/>
      <c r="I524" s="71" t="str">
        <f t="shared" si="20"/>
        <v/>
      </c>
    </row>
    <row r="525" spans="4:9">
      <c r="D525" s="67"/>
      <c r="E525" s="68">
        <f t="shared" si="21"/>
        <v>0</v>
      </c>
      <c r="F525" s="69"/>
      <c r="G525" s="70" t="str">
        <f t="shared" si="22"/>
        <v/>
      </c>
      <c r="H525" s="69"/>
      <c r="I525" s="71" t="str">
        <f t="shared" si="20"/>
        <v/>
      </c>
    </row>
    <row r="526" spans="4:9">
      <c r="D526" s="67"/>
      <c r="E526" s="68">
        <f t="shared" si="21"/>
        <v>0</v>
      </c>
      <c r="F526" s="69"/>
      <c r="G526" s="70" t="str">
        <f t="shared" si="22"/>
        <v/>
      </c>
      <c r="H526" s="69"/>
      <c r="I526" s="71" t="str">
        <f t="shared" si="20"/>
        <v/>
      </c>
    </row>
    <row r="527" spans="4:9">
      <c r="D527" s="67"/>
      <c r="E527" s="68">
        <f t="shared" si="21"/>
        <v>0</v>
      </c>
      <c r="F527" s="69"/>
      <c r="G527" s="70" t="str">
        <f t="shared" si="22"/>
        <v/>
      </c>
      <c r="H527" s="69"/>
      <c r="I527" s="71" t="str">
        <f t="shared" si="20"/>
        <v/>
      </c>
    </row>
    <row r="528" spans="4:9">
      <c r="D528" s="67"/>
      <c r="E528" s="68">
        <f t="shared" si="21"/>
        <v>0</v>
      </c>
      <c r="F528" s="69"/>
      <c r="G528" s="70" t="str">
        <f t="shared" si="22"/>
        <v/>
      </c>
      <c r="H528" s="69"/>
      <c r="I528" s="71" t="str">
        <f t="shared" ref="I528:I591" si="23">IFERROR(G528/H528,"")</f>
        <v/>
      </c>
    </row>
    <row r="529" spans="4:9">
      <c r="D529" s="67"/>
      <c r="E529" s="68">
        <f t="shared" ref="E529:E592" si="24">F528</f>
        <v>0</v>
      </c>
      <c r="F529" s="69"/>
      <c r="G529" s="70" t="str">
        <f t="shared" ref="G529:G592" si="25">IFERROR((F529-E529)/(D529-D528),"")</f>
        <v/>
      </c>
      <c r="H529" s="69"/>
      <c r="I529" s="71" t="str">
        <f t="shared" si="23"/>
        <v/>
      </c>
    </row>
    <row r="530" spans="4:9">
      <c r="D530" s="67"/>
      <c r="E530" s="68">
        <f t="shared" si="24"/>
        <v>0</v>
      </c>
      <c r="F530" s="69"/>
      <c r="G530" s="70" t="str">
        <f t="shared" si="25"/>
        <v/>
      </c>
      <c r="H530" s="69"/>
      <c r="I530" s="71" t="str">
        <f t="shared" si="23"/>
        <v/>
      </c>
    </row>
    <row r="531" spans="4:9">
      <c r="D531" s="67"/>
      <c r="E531" s="68">
        <f t="shared" si="24"/>
        <v>0</v>
      </c>
      <c r="F531" s="69"/>
      <c r="G531" s="70" t="str">
        <f t="shared" si="25"/>
        <v/>
      </c>
      <c r="H531" s="69"/>
      <c r="I531" s="71" t="str">
        <f t="shared" si="23"/>
        <v/>
      </c>
    </row>
    <row r="532" spans="4:9">
      <c r="D532" s="67"/>
      <c r="E532" s="68">
        <f t="shared" si="24"/>
        <v>0</v>
      </c>
      <c r="F532" s="69"/>
      <c r="G532" s="70" t="str">
        <f t="shared" si="25"/>
        <v/>
      </c>
      <c r="H532" s="69"/>
      <c r="I532" s="71" t="str">
        <f t="shared" si="23"/>
        <v/>
      </c>
    </row>
    <row r="533" spans="4:9">
      <c r="D533" s="67"/>
      <c r="E533" s="68">
        <f t="shared" si="24"/>
        <v>0</v>
      </c>
      <c r="F533" s="69"/>
      <c r="G533" s="70" t="str">
        <f t="shared" si="25"/>
        <v/>
      </c>
      <c r="H533" s="69"/>
      <c r="I533" s="71" t="str">
        <f t="shared" si="23"/>
        <v/>
      </c>
    </row>
    <row r="534" spans="4:9">
      <c r="D534" s="67"/>
      <c r="E534" s="68">
        <f t="shared" si="24"/>
        <v>0</v>
      </c>
      <c r="F534" s="69"/>
      <c r="G534" s="70" t="str">
        <f t="shared" si="25"/>
        <v/>
      </c>
      <c r="H534" s="69"/>
      <c r="I534" s="71" t="str">
        <f t="shared" si="23"/>
        <v/>
      </c>
    </row>
    <row r="535" spans="4:9">
      <c r="D535" s="67"/>
      <c r="E535" s="68">
        <f t="shared" si="24"/>
        <v>0</v>
      </c>
      <c r="F535" s="69"/>
      <c r="G535" s="70" t="str">
        <f t="shared" si="25"/>
        <v/>
      </c>
      <c r="H535" s="69"/>
      <c r="I535" s="71" t="str">
        <f t="shared" si="23"/>
        <v/>
      </c>
    </row>
    <row r="536" spans="4:9">
      <c r="D536" s="67"/>
      <c r="E536" s="68">
        <f t="shared" si="24"/>
        <v>0</v>
      </c>
      <c r="F536" s="69"/>
      <c r="G536" s="70" t="str">
        <f t="shared" si="25"/>
        <v/>
      </c>
      <c r="H536" s="69"/>
      <c r="I536" s="71" t="str">
        <f t="shared" si="23"/>
        <v/>
      </c>
    </row>
    <row r="537" spans="4:9">
      <c r="D537" s="67"/>
      <c r="E537" s="68">
        <f t="shared" si="24"/>
        <v>0</v>
      </c>
      <c r="F537" s="69"/>
      <c r="G537" s="70" t="str">
        <f t="shared" si="25"/>
        <v/>
      </c>
      <c r="H537" s="69"/>
      <c r="I537" s="71" t="str">
        <f t="shared" si="23"/>
        <v/>
      </c>
    </row>
    <row r="538" spans="4:9">
      <c r="D538" s="67"/>
      <c r="E538" s="68">
        <f t="shared" si="24"/>
        <v>0</v>
      </c>
      <c r="F538" s="69"/>
      <c r="G538" s="70" t="str">
        <f t="shared" si="25"/>
        <v/>
      </c>
      <c r="H538" s="69"/>
      <c r="I538" s="71" t="str">
        <f t="shared" si="23"/>
        <v/>
      </c>
    </row>
    <row r="539" spans="4:9">
      <c r="D539" s="67"/>
      <c r="E539" s="68">
        <f t="shared" si="24"/>
        <v>0</v>
      </c>
      <c r="F539" s="69"/>
      <c r="G539" s="70" t="str">
        <f t="shared" si="25"/>
        <v/>
      </c>
      <c r="H539" s="69"/>
      <c r="I539" s="71" t="str">
        <f t="shared" si="23"/>
        <v/>
      </c>
    </row>
    <row r="540" spans="4:9">
      <c r="D540" s="67"/>
      <c r="E540" s="68">
        <f t="shared" si="24"/>
        <v>0</v>
      </c>
      <c r="F540" s="69"/>
      <c r="G540" s="70" t="str">
        <f t="shared" si="25"/>
        <v/>
      </c>
      <c r="H540" s="69"/>
      <c r="I540" s="71" t="str">
        <f t="shared" si="23"/>
        <v/>
      </c>
    </row>
    <row r="541" spans="4:9">
      <c r="D541" s="67"/>
      <c r="E541" s="68">
        <f t="shared" si="24"/>
        <v>0</v>
      </c>
      <c r="F541" s="69"/>
      <c r="G541" s="70" t="str">
        <f t="shared" si="25"/>
        <v/>
      </c>
      <c r="H541" s="69"/>
      <c r="I541" s="71" t="str">
        <f t="shared" si="23"/>
        <v/>
      </c>
    </row>
    <row r="542" spans="4:9">
      <c r="D542" s="67"/>
      <c r="E542" s="68">
        <f t="shared" si="24"/>
        <v>0</v>
      </c>
      <c r="F542" s="69"/>
      <c r="G542" s="70" t="str">
        <f t="shared" si="25"/>
        <v/>
      </c>
      <c r="H542" s="69"/>
      <c r="I542" s="71" t="str">
        <f t="shared" si="23"/>
        <v/>
      </c>
    </row>
    <row r="543" spans="4:9">
      <c r="D543" s="67"/>
      <c r="E543" s="68">
        <f t="shared" si="24"/>
        <v>0</v>
      </c>
      <c r="F543" s="69"/>
      <c r="G543" s="70" t="str">
        <f t="shared" si="25"/>
        <v/>
      </c>
      <c r="H543" s="69"/>
      <c r="I543" s="71" t="str">
        <f t="shared" si="23"/>
        <v/>
      </c>
    </row>
    <row r="544" spans="4:9">
      <c r="D544" s="67"/>
      <c r="E544" s="68">
        <f t="shared" si="24"/>
        <v>0</v>
      </c>
      <c r="F544" s="69"/>
      <c r="G544" s="70" t="str">
        <f t="shared" si="25"/>
        <v/>
      </c>
      <c r="H544" s="69"/>
      <c r="I544" s="71" t="str">
        <f t="shared" si="23"/>
        <v/>
      </c>
    </row>
    <row r="545" spans="4:9">
      <c r="D545" s="67"/>
      <c r="E545" s="68">
        <f t="shared" si="24"/>
        <v>0</v>
      </c>
      <c r="F545" s="69"/>
      <c r="G545" s="70" t="str">
        <f t="shared" si="25"/>
        <v/>
      </c>
      <c r="H545" s="69"/>
      <c r="I545" s="71" t="str">
        <f t="shared" si="23"/>
        <v/>
      </c>
    </row>
    <row r="546" spans="4:9">
      <c r="D546" s="67"/>
      <c r="E546" s="68">
        <f t="shared" si="24"/>
        <v>0</v>
      </c>
      <c r="F546" s="69"/>
      <c r="G546" s="70" t="str">
        <f t="shared" si="25"/>
        <v/>
      </c>
      <c r="H546" s="69"/>
      <c r="I546" s="71" t="str">
        <f t="shared" si="23"/>
        <v/>
      </c>
    </row>
    <row r="547" spans="4:9">
      <c r="D547" s="67"/>
      <c r="E547" s="68">
        <f t="shared" si="24"/>
        <v>0</v>
      </c>
      <c r="F547" s="69"/>
      <c r="G547" s="70" t="str">
        <f t="shared" si="25"/>
        <v/>
      </c>
      <c r="H547" s="69"/>
      <c r="I547" s="71" t="str">
        <f t="shared" si="23"/>
        <v/>
      </c>
    </row>
    <row r="548" spans="4:9">
      <c r="D548" s="67"/>
      <c r="E548" s="68">
        <f t="shared" si="24"/>
        <v>0</v>
      </c>
      <c r="F548" s="69"/>
      <c r="G548" s="70" t="str">
        <f t="shared" si="25"/>
        <v/>
      </c>
      <c r="H548" s="69"/>
      <c r="I548" s="71" t="str">
        <f t="shared" si="23"/>
        <v/>
      </c>
    </row>
    <row r="549" spans="4:9">
      <c r="D549" s="67"/>
      <c r="E549" s="68">
        <f t="shared" si="24"/>
        <v>0</v>
      </c>
      <c r="F549" s="69"/>
      <c r="G549" s="70" t="str">
        <f t="shared" si="25"/>
        <v/>
      </c>
      <c r="H549" s="69"/>
      <c r="I549" s="71" t="str">
        <f t="shared" si="23"/>
        <v/>
      </c>
    </row>
    <row r="550" spans="4:9">
      <c r="D550" s="67"/>
      <c r="E550" s="68">
        <f t="shared" si="24"/>
        <v>0</v>
      </c>
      <c r="F550" s="69"/>
      <c r="G550" s="70" t="str">
        <f t="shared" si="25"/>
        <v/>
      </c>
      <c r="H550" s="69"/>
      <c r="I550" s="71" t="str">
        <f t="shared" si="23"/>
        <v/>
      </c>
    </row>
    <row r="551" spans="4:9">
      <c r="D551" s="67"/>
      <c r="E551" s="68">
        <f t="shared" si="24"/>
        <v>0</v>
      </c>
      <c r="F551" s="69"/>
      <c r="G551" s="70" t="str">
        <f t="shared" si="25"/>
        <v/>
      </c>
      <c r="H551" s="69"/>
      <c r="I551" s="71" t="str">
        <f t="shared" si="23"/>
        <v/>
      </c>
    </row>
    <row r="552" spans="4:9">
      <c r="D552" s="67"/>
      <c r="E552" s="68">
        <f t="shared" si="24"/>
        <v>0</v>
      </c>
      <c r="F552" s="69"/>
      <c r="G552" s="70" t="str">
        <f t="shared" si="25"/>
        <v/>
      </c>
      <c r="H552" s="69"/>
      <c r="I552" s="71" t="str">
        <f t="shared" si="23"/>
        <v/>
      </c>
    </row>
    <row r="553" spans="4:9">
      <c r="D553" s="67"/>
      <c r="E553" s="68">
        <f t="shared" si="24"/>
        <v>0</v>
      </c>
      <c r="F553" s="69"/>
      <c r="G553" s="70" t="str">
        <f t="shared" si="25"/>
        <v/>
      </c>
      <c r="H553" s="69"/>
      <c r="I553" s="71" t="str">
        <f t="shared" si="23"/>
        <v/>
      </c>
    </row>
    <row r="554" spans="4:9">
      <c r="D554" s="67"/>
      <c r="E554" s="68">
        <f t="shared" si="24"/>
        <v>0</v>
      </c>
      <c r="F554" s="69"/>
      <c r="G554" s="70" t="str">
        <f t="shared" si="25"/>
        <v/>
      </c>
      <c r="H554" s="69"/>
      <c r="I554" s="71" t="str">
        <f t="shared" si="23"/>
        <v/>
      </c>
    </row>
    <row r="555" spans="4:9">
      <c r="D555" s="67"/>
      <c r="E555" s="68">
        <f t="shared" si="24"/>
        <v>0</v>
      </c>
      <c r="F555" s="69"/>
      <c r="G555" s="70" t="str">
        <f t="shared" si="25"/>
        <v/>
      </c>
      <c r="H555" s="69"/>
      <c r="I555" s="71" t="str">
        <f t="shared" si="23"/>
        <v/>
      </c>
    </row>
    <row r="556" spans="4:9">
      <c r="D556" s="67"/>
      <c r="E556" s="68">
        <f t="shared" si="24"/>
        <v>0</v>
      </c>
      <c r="F556" s="69"/>
      <c r="G556" s="70" t="str">
        <f t="shared" si="25"/>
        <v/>
      </c>
      <c r="H556" s="69"/>
      <c r="I556" s="71" t="str">
        <f t="shared" si="23"/>
        <v/>
      </c>
    </row>
    <row r="557" spans="4:9">
      <c r="D557" s="67"/>
      <c r="E557" s="68">
        <f t="shared" si="24"/>
        <v>0</v>
      </c>
      <c r="F557" s="69"/>
      <c r="G557" s="70" t="str">
        <f t="shared" si="25"/>
        <v/>
      </c>
      <c r="H557" s="69"/>
      <c r="I557" s="71" t="str">
        <f t="shared" si="23"/>
        <v/>
      </c>
    </row>
    <row r="558" spans="4:9">
      <c r="D558" s="67"/>
      <c r="E558" s="68">
        <f t="shared" si="24"/>
        <v>0</v>
      </c>
      <c r="F558" s="69"/>
      <c r="G558" s="70" t="str">
        <f t="shared" si="25"/>
        <v/>
      </c>
      <c r="H558" s="69"/>
      <c r="I558" s="71" t="str">
        <f t="shared" si="23"/>
        <v/>
      </c>
    </row>
    <row r="559" spans="4:9">
      <c r="D559" s="67"/>
      <c r="E559" s="68">
        <f t="shared" si="24"/>
        <v>0</v>
      </c>
      <c r="F559" s="69"/>
      <c r="G559" s="70" t="str">
        <f t="shared" si="25"/>
        <v/>
      </c>
      <c r="H559" s="69"/>
      <c r="I559" s="71" t="str">
        <f t="shared" si="23"/>
        <v/>
      </c>
    </row>
    <row r="560" spans="4:9">
      <c r="D560" s="67"/>
      <c r="E560" s="68">
        <f t="shared" si="24"/>
        <v>0</v>
      </c>
      <c r="F560" s="69"/>
      <c r="G560" s="70" t="str">
        <f t="shared" si="25"/>
        <v/>
      </c>
      <c r="H560" s="69"/>
      <c r="I560" s="71" t="str">
        <f t="shared" si="23"/>
        <v/>
      </c>
    </row>
    <row r="561" spans="4:9">
      <c r="D561" s="67"/>
      <c r="E561" s="68">
        <f t="shared" si="24"/>
        <v>0</v>
      </c>
      <c r="F561" s="69"/>
      <c r="G561" s="70" t="str">
        <f t="shared" si="25"/>
        <v/>
      </c>
      <c r="H561" s="69"/>
      <c r="I561" s="71" t="str">
        <f t="shared" si="23"/>
        <v/>
      </c>
    </row>
    <row r="562" spans="4:9">
      <c r="D562" s="67"/>
      <c r="E562" s="68">
        <f t="shared" si="24"/>
        <v>0</v>
      </c>
      <c r="F562" s="69"/>
      <c r="G562" s="70" t="str">
        <f t="shared" si="25"/>
        <v/>
      </c>
      <c r="H562" s="69"/>
      <c r="I562" s="71" t="str">
        <f t="shared" si="23"/>
        <v/>
      </c>
    </row>
    <row r="563" spans="4:9">
      <c r="D563" s="67"/>
      <c r="E563" s="68">
        <f t="shared" si="24"/>
        <v>0</v>
      </c>
      <c r="F563" s="69"/>
      <c r="G563" s="70" t="str">
        <f t="shared" si="25"/>
        <v/>
      </c>
      <c r="H563" s="69"/>
      <c r="I563" s="71" t="str">
        <f t="shared" si="23"/>
        <v/>
      </c>
    </row>
    <row r="564" spans="4:9">
      <c r="D564" s="67"/>
      <c r="E564" s="68">
        <f t="shared" si="24"/>
        <v>0</v>
      </c>
      <c r="F564" s="69"/>
      <c r="G564" s="70" t="str">
        <f t="shared" si="25"/>
        <v/>
      </c>
      <c r="H564" s="69"/>
      <c r="I564" s="71" t="str">
        <f t="shared" si="23"/>
        <v/>
      </c>
    </row>
    <row r="565" spans="4:9">
      <c r="D565" s="67"/>
      <c r="E565" s="68">
        <f t="shared" si="24"/>
        <v>0</v>
      </c>
      <c r="F565" s="69"/>
      <c r="G565" s="70" t="str">
        <f t="shared" si="25"/>
        <v/>
      </c>
      <c r="H565" s="69"/>
      <c r="I565" s="71" t="str">
        <f t="shared" si="23"/>
        <v/>
      </c>
    </row>
    <row r="566" spans="4:9">
      <c r="D566" s="67"/>
      <c r="E566" s="68">
        <f t="shared" si="24"/>
        <v>0</v>
      </c>
      <c r="F566" s="69"/>
      <c r="G566" s="70" t="str">
        <f t="shared" si="25"/>
        <v/>
      </c>
      <c r="H566" s="69"/>
      <c r="I566" s="71" t="str">
        <f t="shared" si="23"/>
        <v/>
      </c>
    </row>
    <row r="567" spans="4:9">
      <c r="D567" s="67"/>
      <c r="E567" s="68">
        <f t="shared" si="24"/>
        <v>0</v>
      </c>
      <c r="F567" s="69"/>
      <c r="G567" s="70" t="str">
        <f t="shared" si="25"/>
        <v/>
      </c>
      <c r="H567" s="69"/>
      <c r="I567" s="71" t="str">
        <f t="shared" si="23"/>
        <v/>
      </c>
    </row>
    <row r="568" spans="4:9">
      <c r="D568" s="67"/>
      <c r="E568" s="68">
        <f t="shared" si="24"/>
        <v>0</v>
      </c>
      <c r="F568" s="69"/>
      <c r="G568" s="70" t="str">
        <f t="shared" si="25"/>
        <v/>
      </c>
      <c r="H568" s="69"/>
      <c r="I568" s="71" t="str">
        <f t="shared" si="23"/>
        <v/>
      </c>
    </row>
    <row r="569" spans="4:9">
      <c r="D569" s="67"/>
      <c r="E569" s="68">
        <f t="shared" si="24"/>
        <v>0</v>
      </c>
      <c r="F569" s="69"/>
      <c r="G569" s="70" t="str">
        <f t="shared" si="25"/>
        <v/>
      </c>
      <c r="H569" s="69"/>
      <c r="I569" s="71" t="str">
        <f t="shared" si="23"/>
        <v/>
      </c>
    </row>
    <row r="570" spans="4:9">
      <c r="D570" s="67"/>
      <c r="E570" s="68">
        <f t="shared" si="24"/>
        <v>0</v>
      </c>
      <c r="F570" s="69"/>
      <c r="G570" s="70" t="str">
        <f t="shared" si="25"/>
        <v/>
      </c>
      <c r="H570" s="69"/>
      <c r="I570" s="71" t="str">
        <f t="shared" si="23"/>
        <v/>
      </c>
    </row>
    <row r="571" spans="4:9">
      <c r="D571" s="67"/>
      <c r="E571" s="68">
        <f t="shared" si="24"/>
        <v>0</v>
      </c>
      <c r="F571" s="69"/>
      <c r="G571" s="70" t="str">
        <f t="shared" si="25"/>
        <v/>
      </c>
      <c r="H571" s="69"/>
      <c r="I571" s="71" t="str">
        <f t="shared" si="23"/>
        <v/>
      </c>
    </row>
    <row r="572" spans="4:9">
      <c r="D572" s="67"/>
      <c r="E572" s="68">
        <f t="shared" si="24"/>
        <v>0</v>
      </c>
      <c r="F572" s="69"/>
      <c r="G572" s="70" t="str">
        <f t="shared" si="25"/>
        <v/>
      </c>
      <c r="H572" s="69"/>
      <c r="I572" s="71" t="str">
        <f t="shared" si="23"/>
        <v/>
      </c>
    </row>
    <row r="573" spans="4:9">
      <c r="D573" s="67"/>
      <c r="E573" s="68">
        <f t="shared" si="24"/>
        <v>0</v>
      </c>
      <c r="F573" s="69"/>
      <c r="G573" s="70" t="str">
        <f t="shared" si="25"/>
        <v/>
      </c>
      <c r="H573" s="69"/>
      <c r="I573" s="71" t="str">
        <f t="shared" si="23"/>
        <v/>
      </c>
    </row>
    <row r="574" spans="4:9">
      <c r="D574" s="67"/>
      <c r="E574" s="68">
        <f t="shared" si="24"/>
        <v>0</v>
      </c>
      <c r="F574" s="69"/>
      <c r="G574" s="70" t="str">
        <f t="shared" si="25"/>
        <v/>
      </c>
      <c r="H574" s="69"/>
      <c r="I574" s="71" t="str">
        <f t="shared" si="23"/>
        <v/>
      </c>
    </row>
    <row r="575" spans="4:9">
      <c r="D575" s="67"/>
      <c r="E575" s="68">
        <f t="shared" si="24"/>
        <v>0</v>
      </c>
      <c r="F575" s="69"/>
      <c r="G575" s="70" t="str">
        <f t="shared" si="25"/>
        <v/>
      </c>
      <c r="H575" s="69"/>
      <c r="I575" s="71" t="str">
        <f t="shared" si="23"/>
        <v/>
      </c>
    </row>
    <row r="576" spans="4:9">
      <c r="D576" s="67"/>
      <c r="E576" s="68">
        <f t="shared" si="24"/>
        <v>0</v>
      </c>
      <c r="F576" s="69"/>
      <c r="G576" s="70" t="str">
        <f t="shared" si="25"/>
        <v/>
      </c>
      <c r="H576" s="69"/>
      <c r="I576" s="71" t="str">
        <f t="shared" si="23"/>
        <v/>
      </c>
    </row>
    <row r="577" spans="4:9">
      <c r="D577" s="67"/>
      <c r="E577" s="68">
        <f t="shared" si="24"/>
        <v>0</v>
      </c>
      <c r="F577" s="69"/>
      <c r="G577" s="70" t="str">
        <f t="shared" si="25"/>
        <v/>
      </c>
      <c r="H577" s="69"/>
      <c r="I577" s="71" t="str">
        <f t="shared" si="23"/>
        <v/>
      </c>
    </row>
    <row r="578" spans="4:9">
      <c r="D578" s="67"/>
      <c r="E578" s="68">
        <f t="shared" si="24"/>
        <v>0</v>
      </c>
      <c r="F578" s="69"/>
      <c r="G578" s="70" t="str">
        <f t="shared" si="25"/>
        <v/>
      </c>
      <c r="H578" s="69"/>
      <c r="I578" s="71" t="str">
        <f t="shared" si="23"/>
        <v/>
      </c>
    </row>
    <row r="579" spans="4:9">
      <c r="D579" s="67"/>
      <c r="E579" s="68">
        <f t="shared" si="24"/>
        <v>0</v>
      </c>
      <c r="F579" s="69"/>
      <c r="G579" s="70" t="str">
        <f t="shared" si="25"/>
        <v/>
      </c>
      <c r="H579" s="69"/>
      <c r="I579" s="71" t="str">
        <f t="shared" si="23"/>
        <v/>
      </c>
    </row>
    <row r="580" spans="4:9">
      <c r="D580" s="67"/>
      <c r="E580" s="68">
        <f t="shared" si="24"/>
        <v>0</v>
      </c>
      <c r="F580" s="69"/>
      <c r="G580" s="70" t="str">
        <f t="shared" si="25"/>
        <v/>
      </c>
      <c r="H580" s="69"/>
      <c r="I580" s="71" t="str">
        <f t="shared" si="23"/>
        <v/>
      </c>
    </row>
    <row r="581" spans="4:9">
      <c r="D581" s="67"/>
      <c r="E581" s="68">
        <f t="shared" si="24"/>
        <v>0</v>
      </c>
      <c r="F581" s="69"/>
      <c r="G581" s="70" t="str">
        <f t="shared" si="25"/>
        <v/>
      </c>
      <c r="H581" s="69"/>
      <c r="I581" s="71" t="str">
        <f t="shared" si="23"/>
        <v/>
      </c>
    </row>
    <row r="582" spans="4:9">
      <c r="D582" s="67"/>
      <c r="E582" s="68">
        <f t="shared" si="24"/>
        <v>0</v>
      </c>
      <c r="F582" s="69"/>
      <c r="G582" s="70" t="str">
        <f t="shared" si="25"/>
        <v/>
      </c>
      <c r="H582" s="69"/>
      <c r="I582" s="71" t="str">
        <f t="shared" si="23"/>
        <v/>
      </c>
    </row>
    <row r="583" spans="4:9">
      <c r="D583" s="67"/>
      <c r="E583" s="68">
        <f t="shared" si="24"/>
        <v>0</v>
      </c>
      <c r="F583" s="69"/>
      <c r="G583" s="70" t="str">
        <f t="shared" si="25"/>
        <v/>
      </c>
      <c r="H583" s="69"/>
      <c r="I583" s="71" t="str">
        <f t="shared" si="23"/>
        <v/>
      </c>
    </row>
    <row r="584" spans="4:9">
      <c r="D584" s="67"/>
      <c r="E584" s="68">
        <f t="shared" si="24"/>
        <v>0</v>
      </c>
      <c r="F584" s="69"/>
      <c r="G584" s="70" t="str">
        <f t="shared" si="25"/>
        <v/>
      </c>
      <c r="H584" s="69"/>
      <c r="I584" s="71" t="str">
        <f t="shared" si="23"/>
        <v/>
      </c>
    </row>
    <row r="585" spans="4:9">
      <c r="D585" s="67"/>
      <c r="E585" s="68">
        <f t="shared" si="24"/>
        <v>0</v>
      </c>
      <c r="F585" s="69"/>
      <c r="G585" s="70" t="str">
        <f t="shared" si="25"/>
        <v/>
      </c>
      <c r="H585" s="69"/>
      <c r="I585" s="71" t="str">
        <f t="shared" si="23"/>
        <v/>
      </c>
    </row>
    <row r="586" spans="4:9">
      <c r="D586" s="67"/>
      <c r="E586" s="68">
        <f t="shared" si="24"/>
        <v>0</v>
      </c>
      <c r="F586" s="69"/>
      <c r="G586" s="70" t="str">
        <f t="shared" si="25"/>
        <v/>
      </c>
      <c r="H586" s="69"/>
      <c r="I586" s="71" t="str">
        <f t="shared" si="23"/>
        <v/>
      </c>
    </row>
    <row r="587" spans="4:9">
      <c r="D587" s="67"/>
      <c r="E587" s="68">
        <f t="shared" si="24"/>
        <v>0</v>
      </c>
      <c r="F587" s="69"/>
      <c r="G587" s="70" t="str">
        <f t="shared" si="25"/>
        <v/>
      </c>
      <c r="H587" s="69"/>
      <c r="I587" s="71" t="str">
        <f t="shared" si="23"/>
        <v/>
      </c>
    </row>
    <row r="588" spans="4:9">
      <c r="D588" s="67"/>
      <c r="E588" s="68">
        <f t="shared" si="24"/>
        <v>0</v>
      </c>
      <c r="F588" s="69"/>
      <c r="G588" s="70" t="str">
        <f t="shared" si="25"/>
        <v/>
      </c>
      <c r="H588" s="69"/>
      <c r="I588" s="71" t="str">
        <f t="shared" si="23"/>
        <v/>
      </c>
    </row>
    <row r="589" spans="4:9">
      <c r="D589" s="67"/>
      <c r="E589" s="68">
        <f t="shared" si="24"/>
        <v>0</v>
      </c>
      <c r="F589" s="69"/>
      <c r="G589" s="70" t="str">
        <f t="shared" si="25"/>
        <v/>
      </c>
      <c r="H589" s="69"/>
      <c r="I589" s="71" t="str">
        <f t="shared" si="23"/>
        <v/>
      </c>
    </row>
    <row r="590" spans="4:9">
      <c r="D590" s="67"/>
      <c r="E590" s="68">
        <f t="shared" si="24"/>
        <v>0</v>
      </c>
      <c r="F590" s="69"/>
      <c r="G590" s="70" t="str">
        <f t="shared" si="25"/>
        <v/>
      </c>
      <c r="H590" s="69"/>
      <c r="I590" s="71" t="str">
        <f t="shared" si="23"/>
        <v/>
      </c>
    </row>
    <row r="591" spans="4:9">
      <c r="D591" s="67"/>
      <c r="E591" s="68">
        <f t="shared" si="24"/>
        <v>0</v>
      </c>
      <c r="F591" s="69"/>
      <c r="G591" s="70" t="str">
        <f t="shared" si="25"/>
        <v/>
      </c>
      <c r="H591" s="69"/>
      <c r="I591" s="71" t="str">
        <f t="shared" si="23"/>
        <v/>
      </c>
    </row>
    <row r="592" spans="4:9">
      <c r="D592" s="67"/>
      <c r="E592" s="68">
        <f t="shared" si="24"/>
        <v>0</v>
      </c>
      <c r="F592" s="69"/>
      <c r="G592" s="70" t="str">
        <f t="shared" si="25"/>
        <v/>
      </c>
      <c r="H592" s="69"/>
      <c r="I592" s="71" t="str">
        <f t="shared" ref="I592:I655" si="26">IFERROR(G592/H592,"")</f>
        <v/>
      </c>
    </row>
    <row r="593" spans="4:9">
      <c r="D593" s="67"/>
      <c r="E593" s="68">
        <f t="shared" ref="E593:E656" si="27">F592</f>
        <v>0</v>
      </c>
      <c r="F593" s="69"/>
      <c r="G593" s="70" t="str">
        <f t="shared" ref="G593:G656" si="28">IFERROR((F593-E593)/(D593-D592),"")</f>
        <v/>
      </c>
      <c r="H593" s="69"/>
      <c r="I593" s="71" t="str">
        <f t="shared" si="26"/>
        <v/>
      </c>
    </row>
    <row r="594" spans="4:9">
      <c r="D594" s="67"/>
      <c r="E594" s="68">
        <f t="shared" si="27"/>
        <v>0</v>
      </c>
      <c r="F594" s="69"/>
      <c r="G594" s="70" t="str">
        <f t="shared" si="28"/>
        <v/>
      </c>
      <c r="H594" s="69"/>
      <c r="I594" s="71" t="str">
        <f t="shared" si="26"/>
        <v/>
      </c>
    </row>
    <row r="595" spans="4:9">
      <c r="D595" s="67"/>
      <c r="E595" s="68">
        <f t="shared" si="27"/>
        <v>0</v>
      </c>
      <c r="F595" s="69"/>
      <c r="G595" s="70" t="str">
        <f t="shared" si="28"/>
        <v/>
      </c>
      <c r="H595" s="69"/>
      <c r="I595" s="71" t="str">
        <f t="shared" si="26"/>
        <v/>
      </c>
    </row>
    <row r="596" spans="4:9">
      <c r="D596" s="67"/>
      <c r="E596" s="68">
        <f t="shared" si="27"/>
        <v>0</v>
      </c>
      <c r="F596" s="69"/>
      <c r="G596" s="70" t="str">
        <f t="shared" si="28"/>
        <v/>
      </c>
      <c r="H596" s="69"/>
      <c r="I596" s="71" t="str">
        <f t="shared" si="26"/>
        <v/>
      </c>
    </row>
    <row r="597" spans="4:9">
      <c r="D597" s="67"/>
      <c r="E597" s="68">
        <f t="shared" si="27"/>
        <v>0</v>
      </c>
      <c r="F597" s="69"/>
      <c r="G597" s="70" t="str">
        <f t="shared" si="28"/>
        <v/>
      </c>
      <c r="H597" s="69"/>
      <c r="I597" s="71" t="str">
        <f t="shared" si="26"/>
        <v/>
      </c>
    </row>
    <row r="598" spans="4:9">
      <c r="D598" s="67"/>
      <c r="E598" s="68">
        <f t="shared" si="27"/>
        <v>0</v>
      </c>
      <c r="F598" s="69"/>
      <c r="G598" s="70" t="str">
        <f t="shared" si="28"/>
        <v/>
      </c>
      <c r="H598" s="69"/>
      <c r="I598" s="71" t="str">
        <f t="shared" si="26"/>
        <v/>
      </c>
    </row>
    <row r="599" spans="4:9">
      <c r="D599" s="67"/>
      <c r="E599" s="68">
        <f t="shared" si="27"/>
        <v>0</v>
      </c>
      <c r="F599" s="69"/>
      <c r="G599" s="70" t="str">
        <f t="shared" si="28"/>
        <v/>
      </c>
      <c r="H599" s="69"/>
      <c r="I599" s="71" t="str">
        <f t="shared" si="26"/>
        <v/>
      </c>
    </row>
    <row r="600" spans="4:9">
      <c r="D600" s="67"/>
      <c r="E600" s="68">
        <f t="shared" si="27"/>
        <v>0</v>
      </c>
      <c r="F600" s="69"/>
      <c r="G600" s="70" t="str">
        <f t="shared" si="28"/>
        <v/>
      </c>
      <c r="H600" s="69"/>
      <c r="I600" s="71" t="str">
        <f t="shared" si="26"/>
        <v/>
      </c>
    </row>
    <row r="601" spans="4:9">
      <c r="D601" s="67"/>
      <c r="E601" s="68">
        <f t="shared" si="27"/>
        <v>0</v>
      </c>
      <c r="F601" s="69"/>
      <c r="G601" s="70" t="str">
        <f t="shared" si="28"/>
        <v/>
      </c>
      <c r="H601" s="69"/>
      <c r="I601" s="71" t="str">
        <f t="shared" si="26"/>
        <v/>
      </c>
    </row>
    <row r="602" spans="4:9">
      <c r="D602" s="67"/>
      <c r="E602" s="68">
        <f t="shared" si="27"/>
        <v>0</v>
      </c>
      <c r="F602" s="69"/>
      <c r="G602" s="70" t="str">
        <f t="shared" si="28"/>
        <v/>
      </c>
      <c r="H602" s="69"/>
      <c r="I602" s="71" t="str">
        <f t="shared" si="26"/>
        <v/>
      </c>
    </row>
    <row r="603" spans="4:9">
      <c r="D603" s="67"/>
      <c r="E603" s="68">
        <f t="shared" si="27"/>
        <v>0</v>
      </c>
      <c r="F603" s="69"/>
      <c r="G603" s="70" t="str">
        <f t="shared" si="28"/>
        <v/>
      </c>
      <c r="H603" s="69"/>
      <c r="I603" s="71" t="str">
        <f t="shared" si="26"/>
        <v/>
      </c>
    </row>
    <row r="604" spans="4:9">
      <c r="D604" s="67"/>
      <c r="E604" s="68">
        <f t="shared" si="27"/>
        <v>0</v>
      </c>
      <c r="F604" s="69"/>
      <c r="G604" s="70" t="str">
        <f t="shared" si="28"/>
        <v/>
      </c>
      <c r="H604" s="69"/>
      <c r="I604" s="71" t="str">
        <f t="shared" si="26"/>
        <v/>
      </c>
    </row>
    <row r="605" spans="4:9">
      <c r="D605" s="67"/>
      <c r="E605" s="68">
        <f t="shared" si="27"/>
        <v>0</v>
      </c>
      <c r="F605" s="69"/>
      <c r="G605" s="70" t="str">
        <f t="shared" si="28"/>
        <v/>
      </c>
      <c r="H605" s="69"/>
      <c r="I605" s="71" t="str">
        <f t="shared" si="26"/>
        <v/>
      </c>
    </row>
    <row r="606" spans="4:9">
      <c r="D606" s="67"/>
      <c r="E606" s="68">
        <f t="shared" si="27"/>
        <v>0</v>
      </c>
      <c r="F606" s="69"/>
      <c r="G606" s="70" t="str">
        <f t="shared" si="28"/>
        <v/>
      </c>
      <c r="H606" s="69"/>
      <c r="I606" s="71" t="str">
        <f t="shared" si="26"/>
        <v/>
      </c>
    </row>
    <row r="607" spans="4:9">
      <c r="D607" s="67"/>
      <c r="E607" s="68">
        <f t="shared" si="27"/>
        <v>0</v>
      </c>
      <c r="F607" s="69"/>
      <c r="G607" s="70" t="str">
        <f t="shared" si="28"/>
        <v/>
      </c>
      <c r="H607" s="69"/>
      <c r="I607" s="71" t="str">
        <f t="shared" si="26"/>
        <v/>
      </c>
    </row>
    <row r="608" spans="4:9">
      <c r="D608" s="67"/>
      <c r="E608" s="68">
        <f t="shared" si="27"/>
        <v>0</v>
      </c>
      <c r="F608" s="69"/>
      <c r="G608" s="70" t="str">
        <f t="shared" si="28"/>
        <v/>
      </c>
      <c r="H608" s="69"/>
      <c r="I608" s="71" t="str">
        <f t="shared" si="26"/>
        <v/>
      </c>
    </row>
    <row r="609" spans="4:9">
      <c r="D609" s="67"/>
      <c r="E609" s="68">
        <f t="shared" si="27"/>
        <v>0</v>
      </c>
      <c r="F609" s="69"/>
      <c r="G609" s="70" t="str">
        <f t="shared" si="28"/>
        <v/>
      </c>
      <c r="H609" s="69"/>
      <c r="I609" s="71" t="str">
        <f t="shared" si="26"/>
        <v/>
      </c>
    </row>
    <row r="610" spans="4:9">
      <c r="D610" s="67"/>
      <c r="E610" s="68">
        <f t="shared" si="27"/>
        <v>0</v>
      </c>
      <c r="F610" s="69"/>
      <c r="G610" s="70" t="str">
        <f t="shared" si="28"/>
        <v/>
      </c>
      <c r="H610" s="69"/>
      <c r="I610" s="71" t="str">
        <f t="shared" si="26"/>
        <v/>
      </c>
    </row>
    <row r="611" spans="4:9">
      <c r="D611" s="67"/>
      <c r="E611" s="68">
        <f t="shared" si="27"/>
        <v>0</v>
      </c>
      <c r="F611" s="69"/>
      <c r="G611" s="70" t="str">
        <f t="shared" si="28"/>
        <v/>
      </c>
      <c r="H611" s="69"/>
      <c r="I611" s="71" t="str">
        <f t="shared" si="26"/>
        <v/>
      </c>
    </row>
    <row r="612" spans="4:9">
      <c r="D612" s="67"/>
      <c r="E612" s="68">
        <f t="shared" si="27"/>
        <v>0</v>
      </c>
      <c r="F612" s="69"/>
      <c r="G612" s="70" t="str">
        <f t="shared" si="28"/>
        <v/>
      </c>
      <c r="H612" s="69"/>
      <c r="I612" s="71" t="str">
        <f t="shared" si="26"/>
        <v/>
      </c>
    </row>
    <row r="613" spans="4:9">
      <c r="D613" s="67"/>
      <c r="E613" s="68">
        <f t="shared" si="27"/>
        <v>0</v>
      </c>
      <c r="F613" s="69"/>
      <c r="G613" s="70" t="str">
        <f t="shared" si="28"/>
        <v/>
      </c>
      <c r="H613" s="69"/>
      <c r="I613" s="71" t="str">
        <f t="shared" si="26"/>
        <v/>
      </c>
    </row>
    <row r="614" spans="4:9">
      <c r="D614" s="67"/>
      <c r="E614" s="68">
        <f t="shared" si="27"/>
        <v>0</v>
      </c>
      <c r="F614" s="69"/>
      <c r="G614" s="70" t="str">
        <f t="shared" si="28"/>
        <v/>
      </c>
      <c r="H614" s="69"/>
      <c r="I614" s="71" t="str">
        <f t="shared" si="26"/>
        <v/>
      </c>
    </row>
    <row r="615" spans="4:9">
      <c r="D615" s="67"/>
      <c r="E615" s="68">
        <f t="shared" si="27"/>
        <v>0</v>
      </c>
      <c r="F615" s="69"/>
      <c r="G615" s="70" t="str">
        <f t="shared" si="28"/>
        <v/>
      </c>
      <c r="H615" s="69"/>
      <c r="I615" s="71" t="str">
        <f t="shared" si="26"/>
        <v/>
      </c>
    </row>
    <row r="616" spans="4:9">
      <c r="D616" s="67"/>
      <c r="E616" s="68">
        <f t="shared" si="27"/>
        <v>0</v>
      </c>
      <c r="F616" s="69"/>
      <c r="G616" s="70" t="str">
        <f t="shared" si="28"/>
        <v/>
      </c>
      <c r="H616" s="69"/>
      <c r="I616" s="71" t="str">
        <f t="shared" si="26"/>
        <v/>
      </c>
    </row>
    <row r="617" spans="4:9">
      <c r="D617" s="67"/>
      <c r="E617" s="68">
        <f t="shared" si="27"/>
        <v>0</v>
      </c>
      <c r="F617" s="69"/>
      <c r="G617" s="70" t="str">
        <f t="shared" si="28"/>
        <v/>
      </c>
      <c r="H617" s="69"/>
      <c r="I617" s="71" t="str">
        <f t="shared" si="26"/>
        <v/>
      </c>
    </row>
    <row r="618" spans="4:9">
      <c r="D618" s="67"/>
      <c r="E618" s="68">
        <f t="shared" si="27"/>
        <v>0</v>
      </c>
      <c r="F618" s="69"/>
      <c r="G618" s="70" t="str">
        <f t="shared" si="28"/>
        <v/>
      </c>
      <c r="H618" s="69"/>
      <c r="I618" s="71" t="str">
        <f t="shared" si="26"/>
        <v/>
      </c>
    </row>
    <row r="619" spans="4:9">
      <c r="D619" s="67"/>
      <c r="E619" s="68">
        <f t="shared" si="27"/>
        <v>0</v>
      </c>
      <c r="F619" s="69"/>
      <c r="G619" s="70" t="str">
        <f t="shared" si="28"/>
        <v/>
      </c>
      <c r="H619" s="69"/>
      <c r="I619" s="71" t="str">
        <f t="shared" si="26"/>
        <v/>
      </c>
    </row>
    <row r="620" spans="4:9">
      <c r="D620" s="67"/>
      <c r="E620" s="68">
        <f t="shared" si="27"/>
        <v>0</v>
      </c>
      <c r="F620" s="69"/>
      <c r="G620" s="70" t="str">
        <f t="shared" si="28"/>
        <v/>
      </c>
      <c r="H620" s="69"/>
      <c r="I620" s="71" t="str">
        <f t="shared" si="26"/>
        <v/>
      </c>
    </row>
    <row r="621" spans="4:9">
      <c r="D621" s="67"/>
      <c r="E621" s="68">
        <f t="shared" si="27"/>
        <v>0</v>
      </c>
      <c r="F621" s="69"/>
      <c r="G621" s="70" t="str">
        <f t="shared" si="28"/>
        <v/>
      </c>
      <c r="H621" s="69"/>
      <c r="I621" s="71" t="str">
        <f t="shared" si="26"/>
        <v/>
      </c>
    </row>
    <row r="622" spans="4:9">
      <c r="D622" s="67"/>
      <c r="E622" s="68">
        <f t="shared" si="27"/>
        <v>0</v>
      </c>
      <c r="F622" s="69"/>
      <c r="G622" s="70" t="str">
        <f t="shared" si="28"/>
        <v/>
      </c>
      <c r="H622" s="69"/>
      <c r="I622" s="71" t="str">
        <f t="shared" si="26"/>
        <v/>
      </c>
    </row>
    <row r="623" spans="4:9">
      <c r="D623" s="67"/>
      <c r="E623" s="68">
        <f t="shared" si="27"/>
        <v>0</v>
      </c>
      <c r="F623" s="69"/>
      <c r="G623" s="70" t="str">
        <f t="shared" si="28"/>
        <v/>
      </c>
      <c r="H623" s="69"/>
      <c r="I623" s="71" t="str">
        <f t="shared" si="26"/>
        <v/>
      </c>
    </row>
    <row r="624" spans="4:9">
      <c r="D624" s="67"/>
      <c r="E624" s="68">
        <f t="shared" si="27"/>
        <v>0</v>
      </c>
      <c r="F624" s="69"/>
      <c r="G624" s="70" t="str">
        <f t="shared" si="28"/>
        <v/>
      </c>
      <c r="H624" s="69"/>
      <c r="I624" s="71" t="str">
        <f t="shared" si="26"/>
        <v/>
      </c>
    </row>
    <row r="625" spans="4:9">
      <c r="D625" s="67"/>
      <c r="E625" s="68">
        <f t="shared" si="27"/>
        <v>0</v>
      </c>
      <c r="F625" s="69"/>
      <c r="G625" s="70" t="str">
        <f t="shared" si="28"/>
        <v/>
      </c>
      <c r="H625" s="69"/>
      <c r="I625" s="71" t="str">
        <f t="shared" si="26"/>
        <v/>
      </c>
    </row>
    <row r="626" spans="4:9">
      <c r="D626" s="67"/>
      <c r="E626" s="68">
        <f t="shared" si="27"/>
        <v>0</v>
      </c>
      <c r="F626" s="69"/>
      <c r="G626" s="70" t="str">
        <f t="shared" si="28"/>
        <v/>
      </c>
      <c r="H626" s="69"/>
      <c r="I626" s="71" t="str">
        <f t="shared" si="26"/>
        <v/>
      </c>
    </row>
    <row r="627" spans="4:9">
      <c r="D627" s="67"/>
      <c r="E627" s="68">
        <f t="shared" si="27"/>
        <v>0</v>
      </c>
      <c r="F627" s="69"/>
      <c r="G627" s="70" t="str">
        <f t="shared" si="28"/>
        <v/>
      </c>
      <c r="H627" s="69"/>
      <c r="I627" s="71" t="str">
        <f t="shared" si="26"/>
        <v/>
      </c>
    </row>
    <row r="628" spans="4:9">
      <c r="D628" s="67"/>
      <c r="E628" s="68">
        <f t="shared" si="27"/>
        <v>0</v>
      </c>
      <c r="F628" s="69"/>
      <c r="G628" s="70" t="str">
        <f t="shared" si="28"/>
        <v/>
      </c>
      <c r="H628" s="69"/>
      <c r="I628" s="71" t="str">
        <f t="shared" si="26"/>
        <v/>
      </c>
    </row>
    <row r="629" spans="4:9">
      <c r="D629" s="67"/>
      <c r="E629" s="68">
        <f t="shared" si="27"/>
        <v>0</v>
      </c>
      <c r="F629" s="69"/>
      <c r="G629" s="70" t="str">
        <f t="shared" si="28"/>
        <v/>
      </c>
      <c r="H629" s="69"/>
      <c r="I629" s="71" t="str">
        <f t="shared" si="26"/>
        <v/>
      </c>
    </row>
    <row r="630" spans="4:9">
      <c r="D630" s="67"/>
      <c r="E630" s="68">
        <f t="shared" si="27"/>
        <v>0</v>
      </c>
      <c r="F630" s="69"/>
      <c r="G630" s="70" t="str">
        <f t="shared" si="28"/>
        <v/>
      </c>
      <c r="H630" s="69"/>
      <c r="I630" s="71" t="str">
        <f t="shared" si="26"/>
        <v/>
      </c>
    </row>
    <row r="631" spans="4:9">
      <c r="D631" s="67"/>
      <c r="E631" s="68">
        <f t="shared" si="27"/>
        <v>0</v>
      </c>
      <c r="F631" s="69"/>
      <c r="G631" s="70" t="str">
        <f t="shared" si="28"/>
        <v/>
      </c>
      <c r="H631" s="69"/>
      <c r="I631" s="71" t="str">
        <f t="shared" si="26"/>
        <v/>
      </c>
    </row>
    <row r="632" spans="4:9">
      <c r="D632" s="67"/>
      <c r="E632" s="68">
        <f t="shared" si="27"/>
        <v>0</v>
      </c>
      <c r="F632" s="69"/>
      <c r="G632" s="70" t="str">
        <f t="shared" si="28"/>
        <v/>
      </c>
      <c r="H632" s="69"/>
      <c r="I632" s="71" t="str">
        <f t="shared" si="26"/>
        <v/>
      </c>
    </row>
    <row r="633" spans="4:9">
      <c r="D633" s="67"/>
      <c r="E633" s="68">
        <f t="shared" si="27"/>
        <v>0</v>
      </c>
      <c r="F633" s="69"/>
      <c r="G633" s="70" t="str">
        <f t="shared" si="28"/>
        <v/>
      </c>
      <c r="H633" s="69"/>
      <c r="I633" s="71" t="str">
        <f t="shared" si="26"/>
        <v/>
      </c>
    </row>
    <row r="634" spans="4:9">
      <c r="D634" s="67"/>
      <c r="E634" s="68">
        <f t="shared" si="27"/>
        <v>0</v>
      </c>
      <c r="F634" s="69"/>
      <c r="G634" s="70" t="str">
        <f t="shared" si="28"/>
        <v/>
      </c>
      <c r="H634" s="69"/>
      <c r="I634" s="71" t="str">
        <f t="shared" si="26"/>
        <v/>
      </c>
    </row>
    <row r="635" spans="4:9">
      <c r="D635" s="67"/>
      <c r="E635" s="68">
        <f t="shared" si="27"/>
        <v>0</v>
      </c>
      <c r="F635" s="69"/>
      <c r="G635" s="70" t="str">
        <f t="shared" si="28"/>
        <v/>
      </c>
      <c r="H635" s="69"/>
      <c r="I635" s="71" t="str">
        <f t="shared" si="26"/>
        <v/>
      </c>
    </row>
    <row r="636" spans="4:9">
      <c r="D636" s="67"/>
      <c r="E636" s="68">
        <f t="shared" si="27"/>
        <v>0</v>
      </c>
      <c r="F636" s="69"/>
      <c r="G636" s="70" t="str">
        <f t="shared" si="28"/>
        <v/>
      </c>
      <c r="H636" s="69"/>
      <c r="I636" s="71" t="str">
        <f t="shared" si="26"/>
        <v/>
      </c>
    </row>
    <row r="637" spans="4:9">
      <c r="D637" s="67"/>
      <c r="E637" s="68">
        <f t="shared" si="27"/>
        <v>0</v>
      </c>
      <c r="F637" s="69"/>
      <c r="G637" s="70" t="str">
        <f t="shared" si="28"/>
        <v/>
      </c>
      <c r="H637" s="69"/>
      <c r="I637" s="71" t="str">
        <f t="shared" si="26"/>
        <v/>
      </c>
    </row>
    <row r="638" spans="4:9">
      <c r="D638" s="67"/>
      <c r="E638" s="68">
        <f t="shared" si="27"/>
        <v>0</v>
      </c>
      <c r="F638" s="69"/>
      <c r="G638" s="70" t="str">
        <f t="shared" si="28"/>
        <v/>
      </c>
      <c r="H638" s="69"/>
      <c r="I638" s="71" t="str">
        <f t="shared" si="26"/>
        <v/>
      </c>
    </row>
    <row r="639" spans="4:9">
      <c r="D639" s="67"/>
      <c r="E639" s="68">
        <f t="shared" si="27"/>
        <v>0</v>
      </c>
      <c r="F639" s="69"/>
      <c r="G639" s="70" t="str">
        <f t="shared" si="28"/>
        <v/>
      </c>
      <c r="H639" s="69"/>
      <c r="I639" s="71" t="str">
        <f t="shared" si="26"/>
        <v/>
      </c>
    </row>
    <row r="640" spans="4:9">
      <c r="D640" s="67"/>
      <c r="E640" s="68">
        <f t="shared" si="27"/>
        <v>0</v>
      </c>
      <c r="F640" s="69"/>
      <c r="G640" s="70" t="str">
        <f t="shared" si="28"/>
        <v/>
      </c>
      <c r="H640" s="69"/>
      <c r="I640" s="71" t="str">
        <f t="shared" si="26"/>
        <v/>
      </c>
    </row>
    <row r="641" spans="4:9">
      <c r="D641" s="67"/>
      <c r="E641" s="68">
        <f t="shared" si="27"/>
        <v>0</v>
      </c>
      <c r="F641" s="69"/>
      <c r="G641" s="70" t="str">
        <f t="shared" si="28"/>
        <v/>
      </c>
      <c r="H641" s="69"/>
      <c r="I641" s="71" t="str">
        <f t="shared" si="26"/>
        <v/>
      </c>
    </row>
    <row r="642" spans="4:9">
      <c r="D642" s="67"/>
      <c r="E642" s="68">
        <f t="shared" si="27"/>
        <v>0</v>
      </c>
      <c r="F642" s="69"/>
      <c r="G642" s="70" t="str">
        <f t="shared" si="28"/>
        <v/>
      </c>
      <c r="H642" s="69"/>
      <c r="I642" s="71" t="str">
        <f t="shared" si="26"/>
        <v/>
      </c>
    </row>
    <row r="643" spans="4:9">
      <c r="D643" s="67"/>
      <c r="E643" s="68">
        <f t="shared" si="27"/>
        <v>0</v>
      </c>
      <c r="F643" s="69"/>
      <c r="G643" s="70" t="str">
        <f t="shared" si="28"/>
        <v/>
      </c>
      <c r="H643" s="69"/>
      <c r="I643" s="71" t="str">
        <f t="shared" si="26"/>
        <v/>
      </c>
    </row>
    <row r="644" spans="4:9">
      <c r="D644" s="67"/>
      <c r="E644" s="68">
        <f t="shared" si="27"/>
        <v>0</v>
      </c>
      <c r="F644" s="69"/>
      <c r="G644" s="70" t="str">
        <f t="shared" si="28"/>
        <v/>
      </c>
      <c r="H644" s="69"/>
      <c r="I644" s="71" t="str">
        <f t="shared" si="26"/>
        <v/>
      </c>
    </row>
    <row r="645" spans="4:9">
      <c r="D645" s="67"/>
      <c r="E645" s="68">
        <f t="shared" si="27"/>
        <v>0</v>
      </c>
      <c r="F645" s="69"/>
      <c r="G645" s="70" t="str">
        <f t="shared" si="28"/>
        <v/>
      </c>
      <c r="H645" s="69"/>
      <c r="I645" s="71" t="str">
        <f t="shared" si="26"/>
        <v/>
      </c>
    </row>
    <row r="646" spans="4:9">
      <c r="D646" s="67"/>
      <c r="E646" s="68">
        <f t="shared" si="27"/>
        <v>0</v>
      </c>
      <c r="F646" s="69"/>
      <c r="G646" s="70" t="str">
        <f t="shared" si="28"/>
        <v/>
      </c>
      <c r="H646" s="69"/>
      <c r="I646" s="71" t="str">
        <f t="shared" si="26"/>
        <v/>
      </c>
    </row>
    <row r="647" spans="4:9">
      <c r="D647" s="67"/>
      <c r="E647" s="68">
        <f t="shared" si="27"/>
        <v>0</v>
      </c>
      <c r="F647" s="69"/>
      <c r="G647" s="70" t="str">
        <f t="shared" si="28"/>
        <v/>
      </c>
      <c r="H647" s="69"/>
      <c r="I647" s="71" t="str">
        <f t="shared" si="26"/>
        <v/>
      </c>
    </row>
    <row r="648" spans="4:9">
      <c r="D648" s="67"/>
      <c r="E648" s="68">
        <f t="shared" si="27"/>
        <v>0</v>
      </c>
      <c r="F648" s="69"/>
      <c r="G648" s="70" t="str">
        <f t="shared" si="28"/>
        <v/>
      </c>
      <c r="H648" s="69"/>
      <c r="I648" s="71" t="str">
        <f t="shared" si="26"/>
        <v/>
      </c>
    </row>
    <row r="649" spans="4:9">
      <c r="D649" s="67"/>
      <c r="E649" s="68">
        <f t="shared" si="27"/>
        <v>0</v>
      </c>
      <c r="F649" s="69"/>
      <c r="G649" s="70" t="str">
        <f t="shared" si="28"/>
        <v/>
      </c>
      <c r="H649" s="69"/>
      <c r="I649" s="71" t="str">
        <f t="shared" si="26"/>
        <v/>
      </c>
    </row>
    <row r="650" spans="4:9">
      <c r="D650" s="67"/>
      <c r="E650" s="68">
        <f t="shared" si="27"/>
        <v>0</v>
      </c>
      <c r="F650" s="69"/>
      <c r="G650" s="70" t="str">
        <f t="shared" si="28"/>
        <v/>
      </c>
      <c r="H650" s="69"/>
      <c r="I650" s="71" t="str">
        <f t="shared" si="26"/>
        <v/>
      </c>
    </row>
    <row r="651" spans="4:9">
      <c r="D651" s="67"/>
      <c r="E651" s="68">
        <f t="shared" si="27"/>
        <v>0</v>
      </c>
      <c r="F651" s="69"/>
      <c r="G651" s="70" t="str">
        <f t="shared" si="28"/>
        <v/>
      </c>
      <c r="H651" s="69"/>
      <c r="I651" s="71" t="str">
        <f t="shared" si="26"/>
        <v/>
      </c>
    </row>
    <row r="652" spans="4:9">
      <c r="D652" s="67"/>
      <c r="E652" s="68">
        <f t="shared" si="27"/>
        <v>0</v>
      </c>
      <c r="F652" s="69"/>
      <c r="G652" s="70" t="str">
        <f t="shared" si="28"/>
        <v/>
      </c>
      <c r="H652" s="69"/>
      <c r="I652" s="71" t="str">
        <f t="shared" si="26"/>
        <v/>
      </c>
    </row>
    <row r="653" spans="4:9">
      <c r="D653" s="67"/>
      <c r="E653" s="68">
        <f t="shared" si="27"/>
        <v>0</v>
      </c>
      <c r="F653" s="69"/>
      <c r="G653" s="70" t="str">
        <f t="shared" si="28"/>
        <v/>
      </c>
      <c r="H653" s="69"/>
      <c r="I653" s="71" t="str">
        <f t="shared" si="26"/>
        <v/>
      </c>
    </row>
    <row r="654" spans="4:9">
      <c r="D654" s="67"/>
      <c r="E654" s="68">
        <f t="shared" si="27"/>
        <v>0</v>
      </c>
      <c r="F654" s="69"/>
      <c r="G654" s="70" t="str">
        <f t="shared" si="28"/>
        <v/>
      </c>
      <c r="H654" s="69"/>
      <c r="I654" s="71" t="str">
        <f t="shared" si="26"/>
        <v/>
      </c>
    </row>
    <row r="655" spans="4:9">
      <c r="D655" s="67"/>
      <c r="E655" s="68">
        <f t="shared" si="27"/>
        <v>0</v>
      </c>
      <c r="F655" s="69"/>
      <c r="G655" s="70" t="str">
        <f t="shared" si="28"/>
        <v/>
      </c>
      <c r="H655" s="69"/>
      <c r="I655" s="71" t="str">
        <f t="shared" si="26"/>
        <v/>
      </c>
    </row>
    <row r="656" spans="4:9">
      <c r="D656" s="67"/>
      <c r="E656" s="68">
        <f t="shared" si="27"/>
        <v>0</v>
      </c>
      <c r="F656" s="69"/>
      <c r="G656" s="70" t="str">
        <f t="shared" si="28"/>
        <v/>
      </c>
      <c r="H656" s="69"/>
      <c r="I656" s="71" t="str">
        <f t="shared" ref="I656:I719" si="29">IFERROR(G656/H656,"")</f>
        <v/>
      </c>
    </row>
    <row r="657" spans="4:9">
      <c r="D657" s="67"/>
      <c r="E657" s="68">
        <f t="shared" ref="E657:E720" si="30">F656</f>
        <v>0</v>
      </c>
      <c r="F657" s="69"/>
      <c r="G657" s="70" t="str">
        <f t="shared" ref="G657:G720" si="31">IFERROR((F657-E657)/(D657-D656),"")</f>
        <v/>
      </c>
      <c r="H657" s="69"/>
      <c r="I657" s="71" t="str">
        <f t="shared" si="29"/>
        <v/>
      </c>
    </row>
    <row r="658" spans="4:9">
      <c r="D658" s="67"/>
      <c r="E658" s="68">
        <f t="shared" si="30"/>
        <v>0</v>
      </c>
      <c r="F658" s="69"/>
      <c r="G658" s="70" t="str">
        <f t="shared" si="31"/>
        <v/>
      </c>
      <c r="H658" s="69"/>
      <c r="I658" s="71" t="str">
        <f t="shared" si="29"/>
        <v/>
      </c>
    </row>
    <row r="659" spans="4:9">
      <c r="D659" s="67"/>
      <c r="E659" s="68">
        <f t="shared" si="30"/>
        <v>0</v>
      </c>
      <c r="F659" s="69"/>
      <c r="G659" s="70" t="str">
        <f t="shared" si="31"/>
        <v/>
      </c>
      <c r="H659" s="69"/>
      <c r="I659" s="71" t="str">
        <f t="shared" si="29"/>
        <v/>
      </c>
    </row>
    <row r="660" spans="4:9">
      <c r="D660" s="67"/>
      <c r="E660" s="68">
        <f t="shared" si="30"/>
        <v>0</v>
      </c>
      <c r="F660" s="69"/>
      <c r="G660" s="70" t="str">
        <f t="shared" si="31"/>
        <v/>
      </c>
      <c r="H660" s="69"/>
      <c r="I660" s="71" t="str">
        <f t="shared" si="29"/>
        <v/>
      </c>
    </row>
    <row r="661" spans="4:9">
      <c r="D661" s="67"/>
      <c r="E661" s="68">
        <f t="shared" si="30"/>
        <v>0</v>
      </c>
      <c r="F661" s="69"/>
      <c r="G661" s="70" t="str">
        <f t="shared" si="31"/>
        <v/>
      </c>
      <c r="H661" s="69"/>
      <c r="I661" s="71" t="str">
        <f t="shared" si="29"/>
        <v/>
      </c>
    </row>
    <row r="662" spans="4:9">
      <c r="D662" s="67"/>
      <c r="E662" s="68">
        <f t="shared" si="30"/>
        <v>0</v>
      </c>
      <c r="F662" s="69"/>
      <c r="G662" s="70" t="str">
        <f t="shared" si="31"/>
        <v/>
      </c>
      <c r="H662" s="69"/>
      <c r="I662" s="71" t="str">
        <f t="shared" si="29"/>
        <v/>
      </c>
    </row>
    <row r="663" spans="4:9">
      <c r="D663" s="67"/>
      <c r="E663" s="68">
        <f t="shared" si="30"/>
        <v>0</v>
      </c>
      <c r="F663" s="69"/>
      <c r="G663" s="70" t="str">
        <f t="shared" si="31"/>
        <v/>
      </c>
      <c r="H663" s="69"/>
      <c r="I663" s="71" t="str">
        <f t="shared" si="29"/>
        <v/>
      </c>
    </row>
    <row r="664" spans="4:9">
      <c r="D664" s="67"/>
      <c r="E664" s="68">
        <f t="shared" si="30"/>
        <v>0</v>
      </c>
      <c r="F664" s="69"/>
      <c r="G664" s="70" t="str">
        <f t="shared" si="31"/>
        <v/>
      </c>
      <c r="H664" s="69"/>
      <c r="I664" s="71" t="str">
        <f t="shared" si="29"/>
        <v/>
      </c>
    </row>
    <row r="665" spans="4:9">
      <c r="D665" s="67"/>
      <c r="E665" s="68">
        <f t="shared" si="30"/>
        <v>0</v>
      </c>
      <c r="F665" s="69"/>
      <c r="G665" s="70" t="str">
        <f t="shared" si="31"/>
        <v/>
      </c>
      <c r="H665" s="69"/>
      <c r="I665" s="71" t="str">
        <f t="shared" si="29"/>
        <v/>
      </c>
    </row>
    <row r="666" spans="4:9">
      <c r="D666" s="67"/>
      <c r="E666" s="68">
        <f t="shared" si="30"/>
        <v>0</v>
      </c>
      <c r="F666" s="69"/>
      <c r="G666" s="70" t="str">
        <f t="shared" si="31"/>
        <v/>
      </c>
      <c r="H666" s="69"/>
      <c r="I666" s="71" t="str">
        <f t="shared" si="29"/>
        <v/>
      </c>
    </row>
    <row r="667" spans="4:9">
      <c r="D667" s="67"/>
      <c r="E667" s="68">
        <f t="shared" si="30"/>
        <v>0</v>
      </c>
      <c r="F667" s="69"/>
      <c r="G667" s="70" t="str">
        <f t="shared" si="31"/>
        <v/>
      </c>
      <c r="H667" s="69"/>
      <c r="I667" s="71" t="str">
        <f t="shared" si="29"/>
        <v/>
      </c>
    </row>
    <row r="668" spans="4:9">
      <c r="D668" s="67"/>
      <c r="E668" s="68">
        <f t="shared" si="30"/>
        <v>0</v>
      </c>
      <c r="F668" s="69"/>
      <c r="G668" s="70" t="str">
        <f t="shared" si="31"/>
        <v/>
      </c>
      <c r="H668" s="69"/>
      <c r="I668" s="71" t="str">
        <f t="shared" si="29"/>
        <v/>
      </c>
    </row>
    <row r="669" spans="4:9">
      <c r="D669" s="67"/>
      <c r="E669" s="68">
        <f t="shared" si="30"/>
        <v>0</v>
      </c>
      <c r="F669" s="69"/>
      <c r="G669" s="70" t="str">
        <f t="shared" si="31"/>
        <v/>
      </c>
      <c r="H669" s="69"/>
      <c r="I669" s="71" t="str">
        <f t="shared" si="29"/>
        <v/>
      </c>
    </row>
    <row r="670" spans="4:9">
      <c r="D670" s="67"/>
      <c r="E670" s="68">
        <f t="shared" si="30"/>
        <v>0</v>
      </c>
      <c r="F670" s="69"/>
      <c r="G670" s="70" t="str">
        <f t="shared" si="31"/>
        <v/>
      </c>
      <c r="H670" s="69"/>
      <c r="I670" s="71" t="str">
        <f t="shared" si="29"/>
        <v/>
      </c>
    </row>
    <row r="671" spans="4:9">
      <c r="D671" s="67"/>
      <c r="E671" s="68">
        <f t="shared" si="30"/>
        <v>0</v>
      </c>
      <c r="F671" s="69"/>
      <c r="G671" s="70" t="str">
        <f t="shared" si="31"/>
        <v/>
      </c>
      <c r="H671" s="69"/>
      <c r="I671" s="71" t="str">
        <f t="shared" si="29"/>
        <v/>
      </c>
    </row>
    <row r="672" spans="4:9">
      <c r="D672" s="67"/>
      <c r="E672" s="68">
        <f t="shared" si="30"/>
        <v>0</v>
      </c>
      <c r="F672" s="69"/>
      <c r="G672" s="70" t="str">
        <f t="shared" si="31"/>
        <v/>
      </c>
      <c r="H672" s="69"/>
      <c r="I672" s="71" t="str">
        <f t="shared" si="29"/>
        <v/>
      </c>
    </row>
    <row r="673" spans="4:9">
      <c r="D673" s="67"/>
      <c r="E673" s="68">
        <f t="shared" si="30"/>
        <v>0</v>
      </c>
      <c r="F673" s="69"/>
      <c r="G673" s="70" t="str">
        <f t="shared" si="31"/>
        <v/>
      </c>
      <c r="H673" s="69"/>
      <c r="I673" s="71" t="str">
        <f t="shared" si="29"/>
        <v/>
      </c>
    </row>
    <row r="674" spans="4:9">
      <c r="D674" s="67"/>
      <c r="E674" s="68">
        <f t="shared" si="30"/>
        <v>0</v>
      </c>
      <c r="F674" s="69"/>
      <c r="G674" s="70" t="str">
        <f t="shared" si="31"/>
        <v/>
      </c>
      <c r="H674" s="69"/>
      <c r="I674" s="71" t="str">
        <f t="shared" si="29"/>
        <v/>
      </c>
    </row>
    <row r="675" spans="4:9">
      <c r="D675" s="67"/>
      <c r="E675" s="68">
        <f t="shared" si="30"/>
        <v>0</v>
      </c>
      <c r="F675" s="69"/>
      <c r="G675" s="70" t="str">
        <f t="shared" si="31"/>
        <v/>
      </c>
      <c r="H675" s="69"/>
      <c r="I675" s="71" t="str">
        <f t="shared" si="29"/>
        <v/>
      </c>
    </row>
    <row r="676" spans="4:9">
      <c r="D676" s="67"/>
      <c r="E676" s="68">
        <f t="shared" si="30"/>
        <v>0</v>
      </c>
      <c r="F676" s="69"/>
      <c r="G676" s="70" t="str">
        <f t="shared" si="31"/>
        <v/>
      </c>
      <c r="H676" s="69"/>
      <c r="I676" s="71" t="str">
        <f t="shared" si="29"/>
        <v/>
      </c>
    </row>
    <row r="677" spans="4:9">
      <c r="D677" s="67"/>
      <c r="E677" s="68">
        <f t="shared" si="30"/>
        <v>0</v>
      </c>
      <c r="F677" s="69"/>
      <c r="G677" s="70" t="str">
        <f t="shared" si="31"/>
        <v/>
      </c>
      <c r="H677" s="69"/>
      <c r="I677" s="71" t="str">
        <f t="shared" si="29"/>
        <v/>
      </c>
    </row>
    <row r="678" spans="4:9">
      <c r="D678" s="67"/>
      <c r="E678" s="68">
        <f t="shared" si="30"/>
        <v>0</v>
      </c>
      <c r="F678" s="69"/>
      <c r="G678" s="70" t="str">
        <f t="shared" si="31"/>
        <v/>
      </c>
      <c r="H678" s="69"/>
      <c r="I678" s="71" t="str">
        <f t="shared" si="29"/>
        <v/>
      </c>
    </row>
    <row r="679" spans="4:9">
      <c r="D679" s="67"/>
      <c r="E679" s="68">
        <f t="shared" si="30"/>
        <v>0</v>
      </c>
      <c r="F679" s="69"/>
      <c r="G679" s="70" t="str">
        <f t="shared" si="31"/>
        <v/>
      </c>
      <c r="H679" s="69"/>
      <c r="I679" s="71" t="str">
        <f t="shared" si="29"/>
        <v/>
      </c>
    </row>
    <row r="680" spans="4:9">
      <c r="D680" s="67"/>
      <c r="E680" s="68">
        <f t="shared" si="30"/>
        <v>0</v>
      </c>
      <c r="F680" s="69"/>
      <c r="G680" s="70" t="str">
        <f t="shared" si="31"/>
        <v/>
      </c>
      <c r="H680" s="69"/>
      <c r="I680" s="71" t="str">
        <f t="shared" si="29"/>
        <v/>
      </c>
    </row>
    <row r="681" spans="4:9">
      <c r="D681" s="67"/>
      <c r="E681" s="68">
        <f t="shared" si="30"/>
        <v>0</v>
      </c>
      <c r="F681" s="69"/>
      <c r="G681" s="70" t="str">
        <f t="shared" si="31"/>
        <v/>
      </c>
      <c r="H681" s="69"/>
      <c r="I681" s="71" t="str">
        <f t="shared" si="29"/>
        <v/>
      </c>
    </row>
    <row r="682" spans="4:9">
      <c r="D682" s="67"/>
      <c r="E682" s="68">
        <f t="shared" si="30"/>
        <v>0</v>
      </c>
      <c r="F682" s="69"/>
      <c r="G682" s="70" t="str">
        <f t="shared" si="31"/>
        <v/>
      </c>
      <c r="H682" s="69"/>
      <c r="I682" s="71" t="str">
        <f t="shared" si="29"/>
        <v/>
      </c>
    </row>
    <row r="683" spans="4:9">
      <c r="D683" s="67"/>
      <c r="E683" s="68">
        <f t="shared" si="30"/>
        <v>0</v>
      </c>
      <c r="F683" s="69"/>
      <c r="G683" s="70" t="str">
        <f t="shared" si="31"/>
        <v/>
      </c>
      <c r="H683" s="69"/>
      <c r="I683" s="71" t="str">
        <f t="shared" si="29"/>
        <v/>
      </c>
    </row>
    <row r="684" spans="4:9">
      <c r="D684" s="67"/>
      <c r="E684" s="68">
        <f t="shared" si="30"/>
        <v>0</v>
      </c>
      <c r="F684" s="69"/>
      <c r="G684" s="70" t="str">
        <f t="shared" si="31"/>
        <v/>
      </c>
      <c r="H684" s="69"/>
      <c r="I684" s="71" t="str">
        <f t="shared" si="29"/>
        <v/>
      </c>
    </row>
    <row r="685" spans="4:9">
      <c r="D685" s="67"/>
      <c r="E685" s="68">
        <f t="shared" si="30"/>
        <v>0</v>
      </c>
      <c r="F685" s="69"/>
      <c r="G685" s="70" t="str">
        <f t="shared" si="31"/>
        <v/>
      </c>
      <c r="H685" s="69"/>
      <c r="I685" s="71" t="str">
        <f t="shared" si="29"/>
        <v/>
      </c>
    </row>
    <row r="686" spans="4:9">
      <c r="D686" s="67"/>
      <c r="E686" s="68">
        <f t="shared" si="30"/>
        <v>0</v>
      </c>
      <c r="F686" s="69"/>
      <c r="G686" s="70" t="str">
        <f t="shared" si="31"/>
        <v/>
      </c>
      <c r="H686" s="69"/>
      <c r="I686" s="71" t="str">
        <f t="shared" si="29"/>
        <v/>
      </c>
    </row>
    <row r="687" spans="4:9">
      <c r="D687" s="67"/>
      <c r="E687" s="68">
        <f t="shared" si="30"/>
        <v>0</v>
      </c>
      <c r="F687" s="69"/>
      <c r="G687" s="70" t="str">
        <f t="shared" si="31"/>
        <v/>
      </c>
      <c r="H687" s="69"/>
      <c r="I687" s="71" t="str">
        <f t="shared" si="29"/>
        <v/>
      </c>
    </row>
    <row r="688" spans="4:9">
      <c r="D688" s="67"/>
      <c r="E688" s="68">
        <f t="shared" si="30"/>
        <v>0</v>
      </c>
      <c r="F688" s="69"/>
      <c r="G688" s="70" t="str">
        <f t="shared" si="31"/>
        <v/>
      </c>
      <c r="H688" s="69"/>
      <c r="I688" s="71" t="str">
        <f t="shared" si="29"/>
        <v/>
      </c>
    </row>
    <row r="689" spans="4:9">
      <c r="D689" s="67"/>
      <c r="E689" s="68">
        <f t="shared" si="30"/>
        <v>0</v>
      </c>
      <c r="F689" s="69"/>
      <c r="G689" s="70" t="str">
        <f t="shared" si="31"/>
        <v/>
      </c>
      <c r="H689" s="69"/>
      <c r="I689" s="71" t="str">
        <f t="shared" si="29"/>
        <v/>
      </c>
    </row>
    <row r="690" spans="4:9">
      <c r="D690" s="67"/>
      <c r="E690" s="68">
        <f t="shared" si="30"/>
        <v>0</v>
      </c>
      <c r="F690" s="69"/>
      <c r="G690" s="70" t="str">
        <f t="shared" si="31"/>
        <v/>
      </c>
      <c r="H690" s="69"/>
      <c r="I690" s="71" t="str">
        <f t="shared" si="29"/>
        <v/>
      </c>
    </row>
    <row r="691" spans="4:9">
      <c r="D691" s="67"/>
      <c r="E691" s="68">
        <f t="shared" si="30"/>
        <v>0</v>
      </c>
      <c r="F691" s="69"/>
      <c r="G691" s="70" t="str">
        <f t="shared" si="31"/>
        <v/>
      </c>
      <c r="H691" s="69"/>
      <c r="I691" s="71" t="str">
        <f t="shared" si="29"/>
        <v/>
      </c>
    </row>
    <row r="692" spans="4:9">
      <c r="D692" s="67"/>
      <c r="E692" s="68">
        <f t="shared" si="30"/>
        <v>0</v>
      </c>
      <c r="F692" s="69"/>
      <c r="G692" s="70" t="str">
        <f t="shared" si="31"/>
        <v/>
      </c>
      <c r="H692" s="69"/>
      <c r="I692" s="71" t="str">
        <f t="shared" si="29"/>
        <v/>
      </c>
    </row>
    <row r="693" spans="4:9">
      <c r="D693" s="67"/>
      <c r="E693" s="68">
        <f t="shared" si="30"/>
        <v>0</v>
      </c>
      <c r="F693" s="69"/>
      <c r="G693" s="70" t="str">
        <f t="shared" si="31"/>
        <v/>
      </c>
      <c r="H693" s="69"/>
      <c r="I693" s="71" t="str">
        <f t="shared" si="29"/>
        <v/>
      </c>
    </row>
    <row r="694" spans="4:9">
      <c r="D694" s="67"/>
      <c r="E694" s="68">
        <f t="shared" si="30"/>
        <v>0</v>
      </c>
      <c r="F694" s="69"/>
      <c r="G694" s="70" t="str">
        <f t="shared" si="31"/>
        <v/>
      </c>
      <c r="H694" s="69"/>
      <c r="I694" s="71" t="str">
        <f t="shared" si="29"/>
        <v/>
      </c>
    </row>
    <row r="695" spans="4:9">
      <c r="D695" s="67"/>
      <c r="E695" s="68">
        <f t="shared" si="30"/>
        <v>0</v>
      </c>
      <c r="F695" s="69"/>
      <c r="G695" s="70" t="str">
        <f t="shared" si="31"/>
        <v/>
      </c>
      <c r="H695" s="69"/>
      <c r="I695" s="71" t="str">
        <f t="shared" si="29"/>
        <v/>
      </c>
    </row>
    <row r="696" spans="4:9">
      <c r="D696" s="67"/>
      <c r="E696" s="68">
        <f t="shared" si="30"/>
        <v>0</v>
      </c>
      <c r="F696" s="69"/>
      <c r="G696" s="70" t="str">
        <f t="shared" si="31"/>
        <v/>
      </c>
      <c r="H696" s="69"/>
      <c r="I696" s="71" t="str">
        <f t="shared" si="29"/>
        <v/>
      </c>
    </row>
    <row r="697" spans="4:9">
      <c r="D697" s="67"/>
      <c r="E697" s="68">
        <f t="shared" si="30"/>
        <v>0</v>
      </c>
      <c r="F697" s="69"/>
      <c r="G697" s="70" t="str">
        <f t="shared" si="31"/>
        <v/>
      </c>
      <c r="H697" s="69"/>
      <c r="I697" s="71" t="str">
        <f t="shared" si="29"/>
        <v/>
      </c>
    </row>
    <row r="698" spans="4:9">
      <c r="D698" s="67"/>
      <c r="E698" s="68">
        <f t="shared" si="30"/>
        <v>0</v>
      </c>
      <c r="F698" s="69"/>
      <c r="G698" s="70" t="str">
        <f t="shared" si="31"/>
        <v/>
      </c>
      <c r="H698" s="69"/>
      <c r="I698" s="71" t="str">
        <f t="shared" si="29"/>
        <v/>
      </c>
    </row>
    <row r="699" spans="4:9">
      <c r="D699" s="67"/>
      <c r="E699" s="68">
        <f t="shared" si="30"/>
        <v>0</v>
      </c>
      <c r="F699" s="69"/>
      <c r="G699" s="70" t="str">
        <f t="shared" si="31"/>
        <v/>
      </c>
      <c r="H699" s="69"/>
      <c r="I699" s="71" t="str">
        <f t="shared" si="29"/>
        <v/>
      </c>
    </row>
    <row r="700" spans="4:9">
      <c r="D700" s="67"/>
      <c r="E700" s="68">
        <f t="shared" si="30"/>
        <v>0</v>
      </c>
      <c r="F700" s="69"/>
      <c r="G700" s="70" t="str">
        <f t="shared" si="31"/>
        <v/>
      </c>
      <c r="H700" s="69"/>
      <c r="I700" s="71" t="str">
        <f t="shared" si="29"/>
        <v/>
      </c>
    </row>
    <row r="701" spans="4:9">
      <c r="D701" s="67"/>
      <c r="E701" s="68">
        <f t="shared" si="30"/>
        <v>0</v>
      </c>
      <c r="F701" s="69"/>
      <c r="G701" s="70" t="str">
        <f t="shared" si="31"/>
        <v/>
      </c>
      <c r="H701" s="69"/>
      <c r="I701" s="71" t="str">
        <f t="shared" si="29"/>
        <v/>
      </c>
    </row>
    <row r="702" spans="4:9">
      <c r="D702" s="67"/>
      <c r="E702" s="68">
        <f t="shared" si="30"/>
        <v>0</v>
      </c>
      <c r="F702" s="69"/>
      <c r="G702" s="70" t="str">
        <f t="shared" si="31"/>
        <v/>
      </c>
      <c r="H702" s="69"/>
      <c r="I702" s="71" t="str">
        <f t="shared" si="29"/>
        <v/>
      </c>
    </row>
    <row r="703" spans="4:9">
      <c r="D703" s="67"/>
      <c r="E703" s="68">
        <f t="shared" si="30"/>
        <v>0</v>
      </c>
      <c r="F703" s="69"/>
      <c r="G703" s="70" t="str">
        <f t="shared" si="31"/>
        <v/>
      </c>
      <c r="H703" s="69"/>
      <c r="I703" s="71" t="str">
        <f t="shared" si="29"/>
        <v/>
      </c>
    </row>
    <row r="704" spans="4:9">
      <c r="D704" s="67"/>
      <c r="E704" s="68">
        <f t="shared" si="30"/>
        <v>0</v>
      </c>
      <c r="F704" s="69"/>
      <c r="G704" s="70" t="str">
        <f t="shared" si="31"/>
        <v/>
      </c>
      <c r="H704" s="69"/>
      <c r="I704" s="71" t="str">
        <f t="shared" si="29"/>
        <v/>
      </c>
    </row>
    <row r="705" spans="4:9">
      <c r="D705" s="67"/>
      <c r="E705" s="68">
        <f t="shared" si="30"/>
        <v>0</v>
      </c>
      <c r="F705" s="69"/>
      <c r="G705" s="70" t="str">
        <f t="shared" si="31"/>
        <v/>
      </c>
      <c r="H705" s="69"/>
      <c r="I705" s="71" t="str">
        <f t="shared" si="29"/>
        <v/>
      </c>
    </row>
    <row r="706" spans="4:9">
      <c r="D706" s="67"/>
      <c r="E706" s="68">
        <f t="shared" si="30"/>
        <v>0</v>
      </c>
      <c r="F706" s="69"/>
      <c r="G706" s="70" t="str">
        <f t="shared" si="31"/>
        <v/>
      </c>
      <c r="H706" s="69"/>
      <c r="I706" s="71" t="str">
        <f t="shared" si="29"/>
        <v/>
      </c>
    </row>
    <row r="707" spans="4:9">
      <c r="D707" s="67"/>
      <c r="E707" s="68">
        <f t="shared" si="30"/>
        <v>0</v>
      </c>
      <c r="F707" s="69"/>
      <c r="G707" s="70" t="str">
        <f t="shared" si="31"/>
        <v/>
      </c>
      <c r="H707" s="69"/>
      <c r="I707" s="71" t="str">
        <f t="shared" si="29"/>
        <v/>
      </c>
    </row>
    <row r="708" spans="4:9">
      <c r="D708" s="67"/>
      <c r="E708" s="68">
        <f t="shared" si="30"/>
        <v>0</v>
      </c>
      <c r="F708" s="69"/>
      <c r="G708" s="70" t="str">
        <f t="shared" si="31"/>
        <v/>
      </c>
      <c r="H708" s="69"/>
      <c r="I708" s="71" t="str">
        <f t="shared" si="29"/>
        <v/>
      </c>
    </row>
    <row r="709" spans="4:9">
      <c r="D709" s="67"/>
      <c r="E709" s="68">
        <f t="shared" si="30"/>
        <v>0</v>
      </c>
      <c r="F709" s="69"/>
      <c r="G709" s="70" t="str">
        <f t="shared" si="31"/>
        <v/>
      </c>
      <c r="H709" s="69"/>
      <c r="I709" s="71" t="str">
        <f t="shared" si="29"/>
        <v/>
      </c>
    </row>
    <row r="710" spans="4:9">
      <c r="D710" s="67"/>
      <c r="E710" s="68">
        <f t="shared" si="30"/>
        <v>0</v>
      </c>
      <c r="F710" s="69"/>
      <c r="G710" s="70" t="str">
        <f t="shared" si="31"/>
        <v/>
      </c>
      <c r="H710" s="69"/>
      <c r="I710" s="71" t="str">
        <f t="shared" si="29"/>
        <v/>
      </c>
    </row>
    <row r="711" spans="4:9">
      <c r="D711" s="67"/>
      <c r="E711" s="68">
        <f t="shared" si="30"/>
        <v>0</v>
      </c>
      <c r="F711" s="69"/>
      <c r="G711" s="70" t="str">
        <f t="shared" si="31"/>
        <v/>
      </c>
      <c r="H711" s="69"/>
      <c r="I711" s="71" t="str">
        <f t="shared" si="29"/>
        <v/>
      </c>
    </row>
    <row r="712" spans="4:9">
      <c r="D712" s="67"/>
      <c r="E712" s="68">
        <f t="shared" si="30"/>
        <v>0</v>
      </c>
      <c r="F712" s="69"/>
      <c r="G712" s="70" t="str">
        <f t="shared" si="31"/>
        <v/>
      </c>
      <c r="H712" s="69"/>
      <c r="I712" s="71" t="str">
        <f t="shared" si="29"/>
        <v/>
      </c>
    </row>
    <row r="713" spans="4:9">
      <c r="D713" s="67"/>
      <c r="E713" s="68">
        <f t="shared" si="30"/>
        <v>0</v>
      </c>
      <c r="F713" s="69"/>
      <c r="G713" s="70" t="str">
        <f t="shared" si="31"/>
        <v/>
      </c>
      <c r="H713" s="69"/>
      <c r="I713" s="71" t="str">
        <f t="shared" si="29"/>
        <v/>
      </c>
    </row>
    <row r="714" spans="4:9">
      <c r="D714" s="67"/>
      <c r="E714" s="68">
        <f t="shared" si="30"/>
        <v>0</v>
      </c>
      <c r="F714" s="69"/>
      <c r="G714" s="70" t="str">
        <f t="shared" si="31"/>
        <v/>
      </c>
      <c r="H714" s="69"/>
      <c r="I714" s="71" t="str">
        <f t="shared" si="29"/>
        <v/>
      </c>
    </row>
    <row r="715" spans="4:9">
      <c r="D715" s="67"/>
      <c r="E715" s="68">
        <f t="shared" si="30"/>
        <v>0</v>
      </c>
      <c r="F715" s="69"/>
      <c r="G715" s="70" t="str">
        <f t="shared" si="31"/>
        <v/>
      </c>
      <c r="H715" s="69"/>
      <c r="I715" s="71" t="str">
        <f t="shared" si="29"/>
        <v/>
      </c>
    </row>
    <row r="716" spans="4:9">
      <c r="D716" s="67"/>
      <c r="E716" s="68">
        <f t="shared" si="30"/>
        <v>0</v>
      </c>
      <c r="F716" s="69"/>
      <c r="G716" s="70" t="str">
        <f t="shared" si="31"/>
        <v/>
      </c>
      <c r="H716" s="69"/>
      <c r="I716" s="71" t="str">
        <f t="shared" si="29"/>
        <v/>
      </c>
    </row>
    <row r="717" spans="4:9">
      <c r="D717" s="67"/>
      <c r="E717" s="68">
        <f t="shared" si="30"/>
        <v>0</v>
      </c>
      <c r="F717" s="69"/>
      <c r="G717" s="70" t="str">
        <f t="shared" si="31"/>
        <v/>
      </c>
      <c r="H717" s="69"/>
      <c r="I717" s="71" t="str">
        <f t="shared" si="29"/>
        <v/>
      </c>
    </row>
    <row r="718" spans="4:9">
      <c r="D718" s="67"/>
      <c r="E718" s="68">
        <f t="shared" si="30"/>
        <v>0</v>
      </c>
      <c r="F718" s="69"/>
      <c r="G718" s="70" t="str">
        <f t="shared" si="31"/>
        <v/>
      </c>
      <c r="H718" s="69"/>
      <c r="I718" s="71" t="str">
        <f t="shared" si="29"/>
        <v/>
      </c>
    </row>
    <row r="719" spans="4:9">
      <c r="D719" s="67"/>
      <c r="E719" s="68">
        <f t="shared" si="30"/>
        <v>0</v>
      </c>
      <c r="F719" s="69"/>
      <c r="G719" s="70" t="str">
        <f t="shared" si="31"/>
        <v/>
      </c>
      <c r="H719" s="69"/>
      <c r="I719" s="71" t="str">
        <f t="shared" si="29"/>
        <v/>
      </c>
    </row>
    <row r="720" spans="4:9">
      <c r="D720" s="67"/>
      <c r="E720" s="68">
        <f t="shared" si="30"/>
        <v>0</v>
      </c>
      <c r="F720" s="69"/>
      <c r="G720" s="70" t="str">
        <f t="shared" si="31"/>
        <v/>
      </c>
      <c r="H720" s="69"/>
      <c r="I720" s="71" t="str">
        <f t="shared" ref="I720:I783" si="32">IFERROR(G720/H720,"")</f>
        <v/>
      </c>
    </row>
    <row r="721" spans="4:9">
      <c r="D721" s="67"/>
      <c r="E721" s="68">
        <f t="shared" ref="E721:E784" si="33">F720</f>
        <v>0</v>
      </c>
      <c r="F721" s="69"/>
      <c r="G721" s="70" t="str">
        <f t="shared" ref="G721:G784" si="34">IFERROR((F721-E721)/(D721-D720),"")</f>
        <v/>
      </c>
      <c r="H721" s="69"/>
      <c r="I721" s="71" t="str">
        <f t="shared" si="32"/>
        <v/>
      </c>
    </row>
    <row r="722" spans="4:9">
      <c r="D722" s="67"/>
      <c r="E722" s="68">
        <f t="shared" si="33"/>
        <v>0</v>
      </c>
      <c r="F722" s="69"/>
      <c r="G722" s="70" t="str">
        <f t="shared" si="34"/>
        <v/>
      </c>
      <c r="H722" s="69"/>
      <c r="I722" s="71" t="str">
        <f t="shared" si="32"/>
        <v/>
      </c>
    </row>
    <row r="723" spans="4:9">
      <c r="D723" s="67"/>
      <c r="E723" s="68">
        <f t="shared" si="33"/>
        <v>0</v>
      </c>
      <c r="F723" s="69"/>
      <c r="G723" s="70" t="str">
        <f t="shared" si="34"/>
        <v/>
      </c>
      <c r="H723" s="69"/>
      <c r="I723" s="71" t="str">
        <f t="shared" si="32"/>
        <v/>
      </c>
    </row>
    <row r="724" spans="4:9">
      <c r="D724" s="67"/>
      <c r="E724" s="68">
        <f t="shared" si="33"/>
        <v>0</v>
      </c>
      <c r="F724" s="69"/>
      <c r="G724" s="70" t="str">
        <f t="shared" si="34"/>
        <v/>
      </c>
      <c r="H724" s="69"/>
      <c r="I724" s="71" t="str">
        <f t="shared" si="32"/>
        <v/>
      </c>
    </row>
    <row r="725" spans="4:9">
      <c r="D725" s="67"/>
      <c r="E725" s="68">
        <f t="shared" si="33"/>
        <v>0</v>
      </c>
      <c r="F725" s="69"/>
      <c r="G725" s="70" t="str">
        <f t="shared" si="34"/>
        <v/>
      </c>
      <c r="H725" s="69"/>
      <c r="I725" s="71" t="str">
        <f t="shared" si="32"/>
        <v/>
      </c>
    </row>
    <row r="726" spans="4:9">
      <c r="D726" s="67"/>
      <c r="E726" s="68">
        <f t="shared" si="33"/>
        <v>0</v>
      </c>
      <c r="F726" s="69"/>
      <c r="G726" s="70" t="str">
        <f t="shared" si="34"/>
        <v/>
      </c>
      <c r="H726" s="69"/>
      <c r="I726" s="71" t="str">
        <f t="shared" si="32"/>
        <v/>
      </c>
    </row>
    <row r="727" spans="4:9">
      <c r="D727" s="67"/>
      <c r="E727" s="68">
        <f t="shared" si="33"/>
        <v>0</v>
      </c>
      <c r="F727" s="69"/>
      <c r="G727" s="70" t="str">
        <f t="shared" si="34"/>
        <v/>
      </c>
      <c r="H727" s="69"/>
      <c r="I727" s="71" t="str">
        <f t="shared" si="32"/>
        <v/>
      </c>
    </row>
    <row r="728" spans="4:9">
      <c r="D728" s="67"/>
      <c r="E728" s="68">
        <f t="shared" si="33"/>
        <v>0</v>
      </c>
      <c r="F728" s="69"/>
      <c r="G728" s="70" t="str">
        <f t="shared" si="34"/>
        <v/>
      </c>
      <c r="H728" s="69"/>
      <c r="I728" s="71" t="str">
        <f t="shared" si="32"/>
        <v/>
      </c>
    </row>
    <row r="729" spans="4:9">
      <c r="D729" s="67"/>
      <c r="E729" s="68">
        <f t="shared" si="33"/>
        <v>0</v>
      </c>
      <c r="F729" s="69"/>
      <c r="G729" s="70" t="str">
        <f t="shared" si="34"/>
        <v/>
      </c>
      <c r="H729" s="69"/>
      <c r="I729" s="71" t="str">
        <f t="shared" si="32"/>
        <v/>
      </c>
    </row>
    <row r="730" spans="4:9">
      <c r="D730" s="67"/>
      <c r="E730" s="68">
        <f t="shared" si="33"/>
        <v>0</v>
      </c>
      <c r="F730" s="69"/>
      <c r="G730" s="70" t="str">
        <f t="shared" si="34"/>
        <v/>
      </c>
      <c r="H730" s="69"/>
      <c r="I730" s="71" t="str">
        <f t="shared" si="32"/>
        <v/>
      </c>
    </row>
    <row r="731" spans="4:9">
      <c r="D731" s="67"/>
      <c r="E731" s="68">
        <f t="shared" si="33"/>
        <v>0</v>
      </c>
      <c r="F731" s="69"/>
      <c r="G731" s="70" t="str">
        <f t="shared" si="34"/>
        <v/>
      </c>
      <c r="H731" s="69"/>
      <c r="I731" s="71" t="str">
        <f t="shared" si="32"/>
        <v/>
      </c>
    </row>
    <row r="732" spans="4:9">
      <c r="D732" s="67"/>
      <c r="E732" s="68">
        <f t="shared" si="33"/>
        <v>0</v>
      </c>
      <c r="F732" s="69"/>
      <c r="G732" s="70" t="str">
        <f t="shared" si="34"/>
        <v/>
      </c>
      <c r="H732" s="69"/>
      <c r="I732" s="71" t="str">
        <f t="shared" si="32"/>
        <v/>
      </c>
    </row>
    <row r="733" spans="4:9">
      <c r="D733" s="67"/>
      <c r="E733" s="68">
        <f t="shared" si="33"/>
        <v>0</v>
      </c>
      <c r="F733" s="69"/>
      <c r="G733" s="70" t="str">
        <f t="shared" si="34"/>
        <v/>
      </c>
      <c r="H733" s="69"/>
      <c r="I733" s="71" t="str">
        <f t="shared" si="32"/>
        <v/>
      </c>
    </row>
    <row r="734" spans="4:9">
      <c r="D734" s="67"/>
      <c r="E734" s="68">
        <f t="shared" si="33"/>
        <v>0</v>
      </c>
      <c r="F734" s="69"/>
      <c r="G734" s="70" t="str">
        <f t="shared" si="34"/>
        <v/>
      </c>
      <c r="H734" s="69"/>
      <c r="I734" s="71" t="str">
        <f t="shared" si="32"/>
        <v/>
      </c>
    </row>
    <row r="735" spans="4:9">
      <c r="D735" s="67"/>
      <c r="E735" s="68">
        <f t="shared" si="33"/>
        <v>0</v>
      </c>
      <c r="F735" s="69"/>
      <c r="G735" s="70" t="str">
        <f t="shared" si="34"/>
        <v/>
      </c>
      <c r="H735" s="69"/>
      <c r="I735" s="71" t="str">
        <f t="shared" si="32"/>
        <v/>
      </c>
    </row>
    <row r="736" spans="4:9">
      <c r="D736" s="67"/>
      <c r="E736" s="68">
        <f t="shared" si="33"/>
        <v>0</v>
      </c>
      <c r="F736" s="69"/>
      <c r="G736" s="70" t="str">
        <f t="shared" si="34"/>
        <v/>
      </c>
      <c r="H736" s="69"/>
      <c r="I736" s="71" t="str">
        <f t="shared" si="32"/>
        <v/>
      </c>
    </row>
    <row r="737" spans="4:9">
      <c r="D737" s="67"/>
      <c r="E737" s="68">
        <f t="shared" si="33"/>
        <v>0</v>
      </c>
      <c r="F737" s="69"/>
      <c r="G737" s="70" t="str">
        <f t="shared" si="34"/>
        <v/>
      </c>
      <c r="H737" s="69"/>
      <c r="I737" s="71" t="str">
        <f t="shared" si="32"/>
        <v/>
      </c>
    </row>
    <row r="738" spans="4:9">
      <c r="D738" s="67"/>
      <c r="E738" s="68">
        <f t="shared" si="33"/>
        <v>0</v>
      </c>
      <c r="F738" s="69"/>
      <c r="G738" s="70" t="str">
        <f t="shared" si="34"/>
        <v/>
      </c>
      <c r="H738" s="69"/>
      <c r="I738" s="71" t="str">
        <f t="shared" si="32"/>
        <v/>
      </c>
    </row>
    <row r="739" spans="4:9">
      <c r="D739" s="67"/>
      <c r="E739" s="68">
        <f t="shared" si="33"/>
        <v>0</v>
      </c>
      <c r="F739" s="69"/>
      <c r="G739" s="70" t="str">
        <f t="shared" si="34"/>
        <v/>
      </c>
      <c r="H739" s="69"/>
      <c r="I739" s="71" t="str">
        <f t="shared" si="32"/>
        <v/>
      </c>
    </row>
    <row r="740" spans="4:9">
      <c r="D740" s="67"/>
      <c r="E740" s="68">
        <f t="shared" si="33"/>
        <v>0</v>
      </c>
      <c r="F740" s="69"/>
      <c r="G740" s="70" t="str">
        <f t="shared" si="34"/>
        <v/>
      </c>
      <c r="H740" s="69"/>
      <c r="I740" s="71" t="str">
        <f t="shared" si="32"/>
        <v/>
      </c>
    </row>
    <row r="741" spans="4:9">
      <c r="D741" s="67"/>
      <c r="E741" s="68">
        <f t="shared" si="33"/>
        <v>0</v>
      </c>
      <c r="F741" s="69"/>
      <c r="G741" s="70" t="str">
        <f t="shared" si="34"/>
        <v/>
      </c>
      <c r="H741" s="69"/>
      <c r="I741" s="71" t="str">
        <f t="shared" si="32"/>
        <v/>
      </c>
    </row>
    <row r="742" spans="4:9">
      <c r="D742" s="67"/>
      <c r="E742" s="68">
        <f t="shared" si="33"/>
        <v>0</v>
      </c>
      <c r="F742" s="69"/>
      <c r="G742" s="70" t="str">
        <f t="shared" si="34"/>
        <v/>
      </c>
      <c r="H742" s="69"/>
      <c r="I742" s="71" t="str">
        <f t="shared" si="32"/>
        <v/>
      </c>
    </row>
    <row r="743" spans="4:9">
      <c r="D743" s="67"/>
      <c r="E743" s="68">
        <f t="shared" si="33"/>
        <v>0</v>
      </c>
      <c r="F743" s="69"/>
      <c r="G743" s="70" t="str">
        <f t="shared" si="34"/>
        <v/>
      </c>
      <c r="H743" s="69"/>
      <c r="I743" s="71" t="str">
        <f t="shared" si="32"/>
        <v/>
      </c>
    </row>
    <row r="744" spans="4:9">
      <c r="D744" s="67"/>
      <c r="E744" s="68">
        <f t="shared" si="33"/>
        <v>0</v>
      </c>
      <c r="F744" s="69"/>
      <c r="G744" s="70" t="str">
        <f t="shared" si="34"/>
        <v/>
      </c>
      <c r="H744" s="69"/>
      <c r="I744" s="71" t="str">
        <f t="shared" si="32"/>
        <v/>
      </c>
    </row>
    <row r="745" spans="4:9">
      <c r="D745" s="67"/>
      <c r="E745" s="68">
        <f t="shared" si="33"/>
        <v>0</v>
      </c>
      <c r="F745" s="69"/>
      <c r="G745" s="70" t="str">
        <f t="shared" si="34"/>
        <v/>
      </c>
      <c r="H745" s="69"/>
      <c r="I745" s="71" t="str">
        <f t="shared" si="32"/>
        <v/>
      </c>
    </row>
    <row r="746" spans="4:9">
      <c r="D746" s="67"/>
      <c r="E746" s="68">
        <f t="shared" si="33"/>
        <v>0</v>
      </c>
      <c r="F746" s="69"/>
      <c r="G746" s="70" t="str">
        <f t="shared" si="34"/>
        <v/>
      </c>
      <c r="H746" s="69"/>
      <c r="I746" s="71" t="str">
        <f t="shared" si="32"/>
        <v/>
      </c>
    </row>
    <row r="747" spans="4:9">
      <c r="D747" s="67"/>
      <c r="E747" s="68">
        <f t="shared" si="33"/>
        <v>0</v>
      </c>
      <c r="F747" s="69"/>
      <c r="G747" s="70" t="str">
        <f t="shared" si="34"/>
        <v/>
      </c>
      <c r="H747" s="69"/>
      <c r="I747" s="71" t="str">
        <f t="shared" si="32"/>
        <v/>
      </c>
    </row>
    <row r="748" spans="4:9">
      <c r="D748" s="67"/>
      <c r="E748" s="68">
        <f t="shared" si="33"/>
        <v>0</v>
      </c>
      <c r="F748" s="69"/>
      <c r="G748" s="70" t="str">
        <f t="shared" si="34"/>
        <v/>
      </c>
      <c r="H748" s="69"/>
      <c r="I748" s="71" t="str">
        <f t="shared" si="32"/>
        <v/>
      </c>
    </row>
    <row r="749" spans="4:9">
      <c r="D749" s="67"/>
      <c r="E749" s="68">
        <f t="shared" si="33"/>
        <v>0</v>
      </c>
      <c r="F749" s="69"/>
      <c r="G749" s="70" t="str">
        <f t="shared" si="34"/>
        <v/>
      </c>
      <c r="H749" s="69"/>
      <c r="I749" s="71" t="str">
        <f t="shared" si="32"/>
        <v/>
      </c>
    </row>
    <row r="750" spans="4:9">
      <c r="D750" s="67"/>
      <c r="E750" s="68">
        <f t="shared" si="33"/>
        <v>0</v>
      </c>
      <c r="F750" s="69"/>
      <c r="G750" s="70" t="str">
        <f t="shared" si="34"/>
        <v/>
      </c>
      <c r="H750" s="69"/>
      <c r="I750" s="71" t="str">
        <f t="shared" si="32"/>
        <v/>
      </c>
    </row>
    <row r="751" spans="4:9">
      <c r="D751" s="67"/>
      <c r="E751" s="68">
        <f t="shared" si="33"/>
        <v>0</v>
      </c>
      <c r="F751" s="69"/>
      <c r="G751" s="70" t="str">
        <f t="shared" si="34"/>
        <v/>
      </c>
      <c r="H751" s="69"/>
      <c r="I751" s="71" t="str">
        <f t="shared" si="32"/>
        <v/>
      </c>
    </row>
    <row r="752" spans="4:9">
      <c r="D752" s="67"/>
      <c r="E752" s="68">
        <f t="shared" si="33"/>
        <v>0</v>
      </c>
      <c r="F752" s="69"/>
      <c r="G752" s="70" t="str">
        <f t="shared" si="34"/>
        <v/>
      </c>
      <c r="H752" s="69"/>
      <c r="I752" s="71" t="str">
        <f t="shared" si="32"/>
        <v/>
      </c>
    </row>
    <row r="753" spans="4:9">
      <c r="D753" s="67"/>
      <c r="E753" s="68">
        <f t="shared" si="33"/>
        <v>0</v>
      </c>
      <c r="F753" s="69"/>
      <c r="G753" s="70" t="str">
        <f t="shared" si="34"/>
        <v/>
      </c>
      <c r="H753" s="69"/>
      <c r="I753" s="71" t="str">
        <f t="shared" si="32"/>
        <v/>
      </c>
    </row>
    <row r="754" spans="4:9">
      <c r="D754" s="67"/>
      <c r="E754" s="68">
        <f t="shared" si="33"/>
        <v>0</v>
      </c>
      <c r="F754" s="69"/>
      <c r="G754" s="70" t="str">
        <f t="shared" si="34"/>
        <v/>
      </c>
      <c r="H754" s="69"/>
      <c r="I754" s="71" t="str">
        <f t="shared" si="32"/>
        <v/>
      </c>
    </row>
    <row r="755" spans="4:9">
      <c r="D755" s="67"/>
      <c r="E755" s="68">
        <f t="shared" si="33"/>
        <v>0</v>
      </c>
      <c r="F755" s="69"/>
      <c r="G755" s="70" t="str">
        <f t="shared" si="34"/>
        <v/>
      </c>
      <c r="H755" s="69"/>
      <c r="I755" s="71" t="str">
        <f t="shared" si="32"/>
        <v/>
      </c>
    </row>
    <row r="756" spans="4:9">
      <c r="D756" s="67"/>
      <c r="E756" s="68">
        <f t="shared" si="33"/>
        <v>0</v>
      </c>
      <c r="F756" s="69"/>
      <c r="G756" s="70" t="str">
        <f t="shared" si="34"/>
        <v/>
      </c>
      <c r="H756" s="69"/>
      <c r="I756" s="71" t="str">
        <f t="shared" si="32"/>
        <v/>
      </c>
    </row>
    <row r="757" spans="4:9">
      <c r="D757" s="67"/>
      <c r="E757" s="68">
        <f t="shared" si="33"/>
        <v>0</v>
      </c>
      <c r="F757" s="69"/>
      <c r="G757" s="70" t="str">
        <f t="shared" si="34"/>
        <v/>
      </c>
      <c r="H757" s="69"/>
      <c r="I757" s="71" t="str">
        <f t="shared" si="32"/>
        <v/>
      </c>
    </row>
    <row r="758" spans="4:9">
      <c r="D758" s="67"/>
      <c r="E758" s="68">
        <f t="shared" si="33"/>
        <v>0</v>
      </c>
      <c r="F758" s="69"/>
      <c r="G758" s="70" t="str">
        <f t="shared" si="34"/>
        <v/>
      </c>
      <c r="H758" s="69"/>
      <c r="I758" s="71" t="str">
        <f t="shared" si="32"/>
        <v/>
      </c>
    </row>
    <row r="759" spans="4:9">
      <c r="D759" s="67"/>
      <c r="E759" s="68">
        <f t="shared" si="33"/>
        <v>0</v>
      </c>
      <c r="F759" s="69"/>
      <c r="G759" s="70" t="str">
        <f t="shared" si="34"/>
        <v/>
      </c>
      <c r="H759" s="69"/>
      <c r="I759" s="71" t="str">
        <f t="shared" si="32"/>
        <v/>
      </c>
    </row>
    <row r="760" spans="4:9">
      <c r="D760" s="67"/>
      <c r="E760" s="68">
        <f t="shared" si="33"/>
        <v>0</v>
      </c>
      <c r="F760" s="69"/>
      <c r="G760" s="70" t="str">
        <f t="shared" si="34"/>
        <v/>
      </c>
      <c r="H760" s="69"/>
      <c r="I760" s="71" t="str">
        <f t="shared" si="32"/>
        <v/>
      </c>
    </row>
    <row r="761" spans="4:9">
      <c r="D761" s="67"/>
      <c r="E761" s="68">
        <f t="shared" si="33"/>
        <v>0</v>
      </c>
      <c r="F761" s="69"/>
      <c r="G761" s="70" t="str">
        <f t="shared" si="34"/>
        <v/>
      </c>
      <c r="H761" s="69"/>
      <c r="I761" s="71" t="str">
        <f t="shared" si="32"/>
        <v/>
      </c>
    </row>
    <row r="762" spans="4:9">
      <c r="D762" s="67"/>
      <c r="E762" s="68">
        <f t="shared" si="33"/>
        <v>0</v>
      </c>
      <c r="F762" s="69"/>
      <c r="G762" s="70" t="str">
        <f t="shared" si="34"/>
        <v/>
      </c>
      <c r="H762" s="69"/>
      <c r="I762" s="71" t="str">
        <f t="shared" si="32"/>
        <v/>
      </c>
    </row>
    <row r="763" spans="4:9">
      <c r="D763" s="67"/>
      <c r="E763" s="68">
        <f t="shared" si="33"/>
        <v>0</v>
      </c>
      <c r="F763" s="69"/>
      <c r="G763" s="70" t="str">
        <f t="shared" si="34"/>
        <v/>
      </c>
      <c r="H763" s="69"/>
      <c r="I763" s="71" t="str">
        <f t="shared" si="32"/>
        <v/>
      </c>
    </row>
    <row r="764" spans="4:9">
      <c r="D764" s="67"/>
      <c r="E764" s="68">
        <f t="shared" si="33"/>
        <v>0</v>
      </c>
      <c r="F764" s="69"/>
      <c r="G764" s="70" t="str">
        <f t="shared" si="34"/>
        <v/>
      </c>
      <c r="H764" s="69"/>
      <c r="I764" s="71" t="str">
        <f t="shared" si="32"/>
        <v/>
      </c>
    </row>
    <row r="765" spans="4:9">
      <c r="D765" s="67"/>
      <c r="E765" s="68">
        <f t="shared" si="33"/>
        <v>0</v>
      </c>
      <c r="F765" s="69"/>
      <c r="G765" s="70" t="str">
        <f t="shared" si="34"/>
        <v/>
      </c>
      <c r="H765" s="69"/>
      <c r="I765" s="71" t="str">
        <f t="shared" si="32"/>
        <v/>
      </c>
    </row>
    <row r="766" spans="4:9">
      <c r="D766" s="67"/>
      <c r="E766" s="68">
        <f t="shared" si="33"/>
        <v>0</v>
      </c>
      <c r="F766" s="69"/>
      <c r="G766" s="70" t="str">
        <f t="shared" si="34"/>
        <v/>
      </c>
      <c r="H766" s="69"/>
      <c r="I766" s="71" t="str">
        <f t="shared" si="32"/>
        <v/>
      </c>
    </row>
    <row r="767" spans="4:9">
      <c r="D767" s="67"/>
      <c r="E767" s="68">
        <f t="shared" si="33"/>
        <v>0</v>
      </c>
      <c r="F767" s="69"/>
      <c r="G767" s="70" t="str">
        <f t="shared" si="34"/>
        <v/>
      </c>
      <c r="H767" s="69"/>
      <c r="I767" s="71" t="str">
        <f t="shared" si="32"/>
        <v/>
      </c>
    </row>
    <row r="768" spans="4:9">
      <c r="D768" s="67"/>
      <c r="E768" s="68">
        <f t="shared" si="33"/>
        <v>0</v>
      </c>
      <c r="F768" s="69"/>
      <c r="G768" s="70" t="str">
        <f t="shared" si="34"/>
        <v/>
      </c>
      <c r="H768" s="69"/>
      <c r="I768" s="71" t="str">
        <f t="shared" si="32"/>
        <v/>
      </c>
    </row>
    <row r="769" spans="4:9">
      <c r="D769" s="67"/>
      <c r="E769" s="68">
        <f t="shared" si="33"/>
        <v>0</v>
      </c>
      <c r="F769" s="69"/>
      <c r="G769" s="70" t="str">
        <f t="shared" si="34"/>
        <v/>
      </c>
      <c r="H769" s="69"/>
      <c r="I769" s="71" t="str">
        <f t="shared" si="32"/>
        <v/>
      </c>
    </row>
    <row r="770" spans="4:9">
      <c r="D770" s="67"/>
      <c r="E770" s="68">
        <f t="shared" si="33"/>
        <v>0</v>
      </c>
      <c r="F770" s="69"/>
      <c r="G770" s="70" t="str">
        <f t="shared" si="34"/>
        <v/>
      </c>
      <c r="H770" s="69"/>
      <c r="I770" s="71" t="str">
        <f t="shared" si="32"/>
        <v/>
      </c>
    </row>
    <row r="771" spans="4:9">
      <c r="D771" s="67"/>
      <c r="E771" s="68">
        <f t="shared" si="33"/>
        <v>0</v>
      </c>
      <c r="F771" s="69"/>
      <c r="G771" s="70" t="str">
        <f t="shared" si="34"/>
        <v/>
      </c>
      <c r="H771" s="69"/>
      <c r="I771" s="71" t="str">
        <f t="shared" si="32"/>
        <v/>
      </c>
    </row>
    <row r="772" spans="4:9">
      <c r="D772" s="67"/>
      <c r="E772" s="68">
        <f t="shared" si="33"/>
        <v>0</v>
      </c>
      <c r="F772" s="69"/>
      <c r="G772" s="70" t="str">
        <f t="shared" si="34"/>
        <v/>
      </c>
      <c r="H772" s="69"/>
      <c r="I772" s="71" t="str">
        <f t="shared" si="32"/>
        <v/>
      </c>
    </row>
    <row r="773" spans="4:9">
      <c r="D773" s="67"/>
      <c r="E773" s="68">
        <f t="shared" si="33"/>
        <v>0</v>
      </c>
      <c r="F773" s="69"/>
      <c r="G773" s="70" t="str">
        <f t="shared" si="34"/>
        <v/>
      </c>
      <c r="H773" s="69"/>
      <c r="I773" s="71" t="str">
        <f t="shared" si="32"/>
        <v/>
      </c>
    </row>
    <row r="774" spans="4:9">
      <c r="D774" s="67"/>
      <c r="E774" s="68">
        <f t="shared" si="33"/>
        <v>0</v>
      </c>
      <c r="F774" s="69"/>
      <c r="G774" s="70" t="str">
        <f t="shared" si="34"/>
        <v/>
      </c>
      <c r="H774" s="69"/>
      <c r="I774" s="71" t="str">
        <f t="shared" si="32"/>
        <v/>
      </c>
    </row>
    <row r="775" spans="4:9">
      <c r="D775" s="67"/>
      <c r="E775" s="68">
        <f t="shared" si="33"/>
        <v>0</v>
      </c>
      <c r="F775" s="69"/>
      <c r="G775" s="70" t="str">
        <f t="shared" si="34"/>
        <v/>
      </c>
      <c r="H775" s="69"/>
      <c r="I775" s="71" t="str">
        <f t="shared" si="32"/>
        <v/>
      </c>
    </row>
    <row r="776" spans="4:9">
      <c r="D776" s="67"/>
      <c r="E776" s="68">
        <f t="shared" si="33"/>
        <v>0</v>
      </c>
      <c r="F776" s="69"/>
      <c r="G776" s="70" t="str">
        <f t="shared" si="34"/>
        <v/>
      </c>
      <c r="H776" s="69"/>
      <c r="I776" s="71" t="str">
        <f t="shared" si="32"/>
        <v/>
      </c>
    </row>
    <row r="777" spans="4:9">
      <c r="D777" s="67"/>
      <c r="E777" s="68">
        <f t="shared" si="33"/>
        <v>0</v>
      </c>
      <c r="F777" s="69"/>
      <c r="G777" s="70" t="str">
        <f t="shared" si="34"/>
        <v/>
      </c>
      <c r="H777" s="69"/>
      <c r="I777" s="71" t="str">
        <f t="shared" si="32"/>
        <v/>
      </c>
    </row>
    <row r="778" spans="4:9">
      <c r="D778" s="67"/>
      <c r="E778" s="68">
        <f t="shared" si="33"/>
        <v>0</v>
      </c>
      <c r="F778" s="69"/>
      <c r="G778" s="70" t="str">
        <f t="shared" si="34"/>
        <v/>
      </c>
      <c r="H778" s="69"/>
      <c r="I778" s="71" t="str">
        <f t="shared" si="32"/>
        <v/>
      </c>
    </row>
    <row r="779" spans="4:9">
      <c r="D779" s="67"/>
      <c r="E779" s="68">
        <f t="shared" si="33"/>
        <v>0</v>
      </c>
      <c r="F779" s="69"/>
      <c r="G779" s="70" t="str">
        <f t="shared" si="34"/>
        <v/>
      </c>
      <c r="H779" s="69"/>
      <c r="I779" s="71" t="str">
        <f t="shared" si="32"/>
        <v/>
      </c>
    </row>
    <row r="780" spans="4:9">
      <c r="D780" s="67"/>
      <c r="E780" s="68">
        <f t="shared" si="33"/>
        <v>0</v>
      </c>
      <c r="F780" s="69"/>
      <c r="G780" s="70" t="str">
        <f t="shared" si="34"/>
        <v/>
      </c>
      <c r="H780" s="69"/>
      <c r="I780" s="71" t="str">
        <f t="shared" si="32"/>
        <v/>
      </c>
    </row>
    <row r="781" spans="4:9">
      <c r="D781" s="67"/>
      <c r="E781" s="68">
        <f t="shared" si="33"/>
        <v>0</v>
      </c>
      <c r="F781" s="69"/>
      <c r="G781" s="70" t="str">
        <f t="shared" si="34"/>
        <v/>
      </c>
      <c r="H781" s="69"/>
      <c r="I781" s="71" t="str">
        <f t="shared" si="32"/>
        <v/>
      </c>
    </row>
    <row r="782" spans="4:9">
      <c r="D782" s="67"/>
      <c r="E782" s="68">
        <f t="shared" si="33"/>
        <v>0</v>
      </c>
      <c r="F782" s="69"/>
      <c r="G782" s="70" t="str">
        <f t="shared" si="34"/>
        <v/>
      </c>
      <c r="H782" s="69"/>
      <c r="I782" s="71" t="str">
        <f t="shared" si="32"/>
        <v/>
      </c>
    </row>
    <row r="783" spans="4:9">
      <c r="D783" s="67"/>
      <c r="E783" s="68">
        <f t="shared" si="33"/>
        <v>0</v>
      </c>
      <c r="F783" s="69"/>
      <c r="G783" s="70" t="str">
        <f t="shared" si="34"/>
        <v/>
      </c>
      <c r="H783" s="69"/>
      <c r="I783" s="71" t="str">
        <f t="shared" si="32"/>
        <v/>
      </c>
    </row>
    <row r="784" spans="4:9">
      <c r="D784" s="67"/>
      <c r="E784" s="68">
        <f t="shared" si="33"/>
        <v>0</v>
      </c>
      <c r="F784" s="69"/>
      <c r="G784" s="70" t="str">
        <f t="shared" si="34"/>
        <v/>
      </c>
      <c r="H784" s="69"/>
      <c r="I784" s="71" t="str">
        <f t="shared" ref="I784:I810" si="35">IFERROR(G784/H784,"")</f>
        <v/>
      </c>
    </row>
    <row r="785" spans="4:9">
      <c r="D785" s="67"/>
      <c r="E785" s="68">
        <f t="shared" ref="E785:E810" si="36">F784</f>
        <v>0</v>
      </c>
      <c r="F785" s="69"/>
      <c r="G785" s="70" t="str">
        <f t="shared" ref="G785:G810" si="37">IFERROR((F785-E785)/(D785-D784),"")</f>
        <v/>
      </c>
      <c r="H785" s="69"/>
      <c r="I785" s="71" t="str">
        <f t="shared" si="35"/>
        <v/>
      </c>
    </row>
    <row r="786" spans="4:9">
      <c r="D786" s="67"/>
      <c r="E786" s="68">
        <f t="shared" si="36"/>
        <v>0</v>
      </c>
      <c r="F786" s="69"/>
      <c r="G786" s="70" t="str">
        <f t="shared" si="37"/>
        <v/>
      </c>
      <c r="H786" s="69"/>
      <c r="I786" s="71" t="str">
        <f t="shared" si="35"/>
        <v/>
      </c>
    </row>
    <row r="787" spans="4:9">
      <c r="D787" s="67"/>
      <c r="E787" s="68">
        <f t="shared" si="36"/>
        <v>0</v>
      </c>
      <c r="F787" s="69"/>
      <c r="G787" s="70" t="str">
        <f t="shared" si="37"/>
        <v/>
      </c>
      <c r="H787" s="69"/>
      <c r="I787" s="71" t="str">
        <f t="shared" si="35"/>
        <v/>
      </c>
    </row>
    <row r="788" spans="4:9">
      <c r="D788" s="67"/>
      <c r="E788" s="68">
        <f t="shared" si="36"/>
        <v>0</v>
      </c>
      <c r="F788" s="69"/>
      <c r="G788" s="70" t="str">
        <f t="shared" si="37"/>
        <v/>
      </c>
      <c r="H788" s="69"/>
      <c r="I788" s="71" t="str">
        <f t="shared" si="35"/>
        <v/>
      </c>
    </row>
    <row r="789" spans="4:9">
      <c r="D789" s="67"/>
      <c r="E789" s="68">
        <f t="shared" si="36"/>
        <v>0</v>
      </c>
      <c r="F789" s="69"/>
      <c r="G789" s="70" t="str">
        <f t="shared" si="37"/>
        <v/>
      </c>
      <c r="H789" s="69"/>
      <c r="I789" s="71" t="str">
        <f t="shared" si="35"/>
        <v/>
      </c>
    </row>
    <row r="790" spans="4:9">
      <c r="D790" s="67"/>
      <c r="E790" s="68">
        <f t="shared" si="36"/>
        <v>0</v>
      </c>
      <c r="F790" s="69"/>
      <c r="G790" s="70" t="str">
        <f t="shared" si="37"/>
        <v/>
      </c>
      <c r="H790" s="69"/>
      <c r="I790" s="71" t="str">
        <f t="shared" si="35"/>
        <v/>
      </c>
    </row>
    <row r="791" spans="4:9">
      <c r="D791" s="67"/>
      <c r="E791" s="68">
        <f t="shared" si="36"/>
        <v>0</v>
      </c>
      <c r="F791" s="69"/>
      <c r="G791" s="70" t="str">
        <f t="shared" si="37"/>
        <v/>
      </c>
      <c r="H791" s="69"/>
      <c r="I791" s="71" t="str">
        <f t="shared" si="35"/>
        <v/>
      </c>
    </row>
    <row r="792" spans="4:9">
      <c r="D792" s="67"/>
      <c r="E792" s="68">
        <f t="shared" si="36"/>
        <v>0</v>
      </c>
      <c r="F792" s="69"/>
      <c r="G792" s="70" t="str">
        <f t="shared" si="37"/>
        <v/>
      </c>
      <c r="H792" s="69"/>
      <c r="I792" s="71" t="str">
        <f t="shared" si="35"/>
        <v/>
      </c>
    </row>
    <row r="793" spans="4:9">
      <c r="D793" s="67"/>
      <c r="E793" s="68">
        <f t="shared" si="36"/>
        <v>0</v>
      </c>
      <c r="F793" s="69"/>
      <c r="G793" s="70" t="str">
        <f t="shared" si="37"/>
        <v/>
      </c>
      <c r="H793" s="69"/>
      <c r="I793" s="71" t="str">
        <f t="shared" si="35"/>
        <v/>
      </c>
    </row>
    <row r="794" spans="4:9">
      <c r="D794" s="67"/>
      <c r="E794" s="68">
        <f t="shared" si="36"/>
        <v>0</v>
      </c>
      <c r="F794" s="69"/>
      <c r="G794" s="70" t="str">
        <f t="shared" si="37"/>
        <v/>
      </c>
      <c r="H794" s="69"/>
      <c r="I794" s="71" t="str">
        <f t="shared" si="35"/>
        <v/>
      </c>
    </row>
    <row r="795" spans="4:9">
      <c r="D795" s="67"/>
      <c r="E795" s="68">
        <f t="shared" si="36"/>
        <v>0</v>
      </c>
      <c r="F795" s="69"/>
      <c r="G795" s="70" t="str">
        <f t="shared" si="37"/>
        <v/>
      </c>
      <c r="H795" s="69"/>
      <c r="I795" s="71" t="str">
        <f t="shared" si="35"/>
        <v/>
      </c>
    </row>
    <row r="796" spans="4:9">
      <c r="D796" s="67"/>
      <c r="E796" s="68">
        <f t="shared" si="36"/>
        <v>0</v>
      </c>
      <c r="F796" s="69"/>
      <c r="G796" s="70" t="str">
        <f t="shared" si="37"/>
        <v/>
      </c>
      <c r="H796" s="69"/>
      <c r="I796" s="71" t="str">
        <f t="shared" si="35"/>
        <v/>
      </c>
    </row>
    <row r="797" spans="4:9">
      <c r="D797" s="67"/>
      <c r="E797" s="68">
        <f t="shared" si="36"/>
        <v>0</v>
      </c>
      <c r="F797" s="69"/>
      <c r="G797" s="70" t="str">
        <f t="shared" si="37"/>
        <v/>
      </c>
      <c r="H797" s="69"/>
      <c r="I797" s="71" t="str">
        <f t="shared" si="35"/>
        <v/>
      </c>
    </row>
    <row r="798" spans="4:9">
      <c r="D798" s="67"/>
      <c r="E798" s="68">
        <f t="shared" si="36"/>
        <v>0</v>
      </c>
      <c r="F798" s="69"/>
      <c r="G798" s="70" t="str">
        <f t="shared" si="37"/>
        <v/>
      </c>
      <c r="H798" s="69"/>
      <c r="I798" s="71" t="str">
        <f t="shared" si="35"/>
        <v/>
      </c>
    </row>
    <row r="799" spans="4:9">
      <c r="D799" s="67"/>
      <c r="E799" s="68">
        <f t="shared" si="36"/>
        <v>0</v>
      </c>
      <c r="F799" s="69"/>
      <c r="G799" s="70" t="str">
        <f t="shared" si="37"/>
        <v/>
      </c>
      <c r="H799" s="69"/>
      <c r="I799" s="71" t="str">
        <f t="shared" si="35"/>
        <v/>
      </c>
    </row>
    <row r="800" spans="4:9">
      <c r="D800" s="67"/>
      <c r="E800" s="68">
        <f t="shared" si="36"/>
        <v>0</v>
      </c>
      <c r="F800" s="69"/>
      <c r="G800" s="70" t="str">
        <f t="shared" si="37"/>
        <v/>
      </c>
      <c r="H800" s="69"/>
      <c r="I800" s="71" t="str">
        <f t="shared" si="35"/>
        <v/>
      </c>
    </row>
    <row r="801" spans="4:9">
      <c r="D801" s="67"/>
      <c r="E801" s="68">
        <f t="shared" si="36"/>
        <v>0</v>
      </c>
      <c r="F801" s="69"/>
      <c r="G801" s="70" t="str">
        <f t="shared" si="37"/>
        <v/>
      </c>
      <c r="H801" s="69"/>
      <c r="I801" s="71" t="str">
        <f t="shared" si="35"/>
        <v/>
      </c>
    </row>
    <row r="802" spans="4:9">
      <c r="D802" s="67"/>
      <c r="E802" s="68">
        <f t="shared" si="36"/>
        <v>0</v>
      </c>
      <c r="F802" s="69"/>
      <c r="G802" s="70" t="str">
        <f t="shared" si="37"/>
        <v/>
      </c>
      <c r="H802" s="69"/>
      <c r="I802" s="71" t="str">
        <f t="shared" si="35"/>
        <v/>
      </c>
    </row>
    <row r="803" spans="4:9">
      <c r="D803" s="67"/>
      <c r="E803" s="68">
        <f t="shared" si="36"/>
        <v>0</v>
      </c>
      <c r="F803" s="69"/>
      <c r="G803" s="70" t="str">
        <f t="shared" si="37"/>
        <v/>
      </c>
      <c r="H803" s="69"/>
      <c r="I803" s="71" t="str">
        <f t="shared" si="35"/>
        <v/>
      </c>
    </row>
    <row r="804" spans="4:9">
      <c r="D804" s="67"/>
      <c r="E804" s="68">
        <f t="shared" si="36"/>
        <v>0</v>
      </c>
      <c r="F804" s="69"/>
      <c r="G804" s="70" t="str">
        <f t="shared" si="37"/>
        <v/>
      </c>
      <c r="H804" s="69"/>
      <c r="I804" s="71" t="str">
        <f t="shared" si="35"/>
        <v/>
      </c>
    </row>
    <row r="805" spans="4:9">
      <c r="D805" s="67"/>
      <c r="E805" s="68">
        <f t="shared" si="36"/>
        <v>0</v>
      </c>
      <c r="F805" s="69"/>
      <c r="G805" s="70" t="str">
        <f t="shared" si="37"/>
        <v/>
      </c>
      <c r="H805" s="69"/>
      <c r="I805" s="71" t="str">
        <f t="shared" si="35"/>
        <v/>
      </c>
    </row>
    <row r="806" spans="4:9">
      <c r="D806" s="67"/>
      <c r="E806" s="68">
        <f t="shared" si="36"/>
        <v>0</v>
      </c>
      <c r="F806" s="69"/>
      <c r="G806" s="70" t="str">
        <f t="shared" si="37"/>
        <v/>
      </c>
      <c r="H806" s="69"/>
      <c r="I806" s="71" t="str">
        <f t="shared" si="35"/>
        <v/>
      </c>
    </row>
    <row r="807" spans="4:9">
      <c r="D807" s="67"/>
      <c r="E807" s="68">
        <f t="shared" si="36"/>
        <v>0</v>
      </c>
      <c r="F807" s="69"/>
      <c r="G807" s="70" t="str">
        <f t="shared" si="37"/>
        <v/>
      </c>
      <c r="H807" s="69"/>
      <c r="I807" s="71" t="str">
        <f t="shared" si="35"/>
        <v/>
      </c>
    </row>
    <row r="808" spans="4:9">
      <c r="D808" s="67"/>
      <c r="E808" s="68">
        <f t="shared" si="36"/>
        <v>0</v>
      </c>
      <c r="F808" s="69"/>
      <c r="G808" s="70" t="str">
        <f t="shared" si="37"/>
        <v/>
      </c>
      <c r="H808" s="69"/>
      <c r="I808" s="71" t="str">
        <f t="shared" si="35"/>
        <v/>
      </c>
    </row>
    <row r="809" spans="4:9">
      <c r="D809" s="67"/>
      <c r="E809" s="68">
        <f t="shared" si="36"/>
        <v>0</v>
      </c>
      <c r="F809" s="69"/>
      <c r="G809" s="70" t="str">
        <f t="shared" si="37"/>
        <v/>
      </c>
      <c r="H809" s="69"/>
      <c r="I809" s="71" t="str">
        <f t="shared" si="35"/>
        <v/>
      </c>
    </row>
    <row r="810" spans="4:9">
      <c r="D810" s="72"/>
      <c r="E810" s="68">
        <f t="shared" si="36"/>
        <v>0</v>
      </c>
      <c r="F810" s="73"/>
      <c r="G810" s="70" t="str">
        <f t="shared" si="37"/>
        <v/>
      </c>
      <c r="H810" s="73"/>
      <c r="I810" s="71" t="str">
        <f t="shared" si="35"/>
        <v/>
      </c>
    </row>
  </sheetData>
  <mergeCells count="2">
    <mergeCell ref="D4:I4"/>
    <mergeCell ref="D8:I8"/>
  </mergeCells>
  <phoneticPr fontId="75" type="noConversion"/>
  <conditionalFormatting sqref="G77">
    <cfRule type="cellIs" dxfId="2" priority="2" operator="lessThan">
      <formula>0</formula>
    </cfRule>
  </conditionalFormatting>
  <conditionalFormatting sqref="G14:G76 G78:G810">
    <cfRule type="cellIs" dxfId="1" priority="4" operator="lessThan">
      <formula>0</formula>
    </cfRule>
  </conditionalFormatting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10"/>
  <sheetViews>
    <sheetView zoomScale="70" zoomScaleNormal="70" workbookViewId="0">
      <pane ySplit="14" topLeftCell="A231" activePane="bottomLeft" state="frozen"/>
      <selection pane="bottomLeft" activeCell="N236" sqref="N236"/>
    </sheetView>
  </sheetViews>
  <sheetFormatPr defaultColWidth="9.140625" defaultRowHeight="12.75"/>
  <cols>
    <col min="1" max="3" width="5" style="41" customWidth="1"/>
    <col min="4" max="4" width="18.28515625" style="41" customWidth="1"/>
    <col min="5" max="5" width="19.28515625" style="41" customWidth="1"/>
    <col min="6" max="6" width="19.5703125" style="41" customWidth="1"/>
    <col min="7" max="7" width="20.7109375" style="41" customWidth="1"/>
    <col min="8" max="8" width="22.7109375" style="41" customWidth="1"/>
    <col min="9" max="9" width="16.85546875" style="41" customWidth="1"/>
    <col min="10" max="10" width="12.85546875" style="41" customWidth="1"/>
    <col min="11" max="11" width="9.140625" style="41"/>
    <col min="12" max="12" width="10.5703125" style="41" bestFit="1" customWidth="1"/>
    <col min="13" max="16384" width="9.140625" style="41"/>
  </cols>
  <sheetData>
    <row r="1" spans="3:12" s="39" customFormat="1"/>
    <row r="2" spans="3:12" s="39" customFormat="1" ht="15.75" customHeight="1">
      <c r="D2" s="35" t="s">
        <v>5</v>
      </c>
      <c r="H2" s="37"/>
      <c r="I2" s="61"/>
    </row>
    <row r="3" spans="3:12" s="39" customFormat="1" ht="15" customHeight="1">
      <c r="E3" s="37"/>
      <c r="H3" s="37"/>
    </row>
    <row r="4" spans="3:12" s="39" customFormat="1" ht="14.25" customHeight="1">
      <c r="D4" s="179" t="s">
        <v>11</v>
      </c>
      <c r="E4" s="179"/>
      <c r="F4" s="179"/>
      <c r="G4" s="179"/>
      <c r="H4" s="179"/>
      <c r="I4" s="179"/>
    </row>
    <row r="5" spans="3:12" s="39" customFormat="1" ht="14.25" customHeight="1">
      <c r="D5" s="42"/>
      <c r="E5" s="42"/>
      <c r="F5" s="42"/>
      <c r="G5" s="42"/>
      <c r="H5" s="42"/>
      <c r="I5" s="42"/>
    </row>
    <row r="6" spans="3:12" s="39" customFormat="1" ht="14.25" customHeight="1">
      <c r="D6" s="39" t="s">
        <v>44</v>
      </c>
      <c r="E6" s="43"/>
      <c r="F6" s="43"/>
      <c r="G6" s="43"/>
      <c r="H6" s="43"/>
      <c r="I6" s="43"/>
    </row>
    <row r="7" spans="3:12" s="39" customFormat="1" ht="14.25" customHeight="1">
      <c r="D7" s="39" t="s">
        <v>13</v>
      </c>
      <c r="E7" s="43"/>
      <c r="F7" s="43"/>
      <c r="G7" s="43"/>
      <c r="H7" s="43"/>
      <c r="I7" s="43"/>
    </row>
    <row r="8" spans="3:12" s="39" customFormat="1" ht="14.25" customHeight="1">
      <c r="D8" s="180" t="s">
        <v>14</v>
      </c>
      <c r="E8" s="180"/>
      <c r="F8" s="180"/>
      <c r="G8" s="180"/>
      <c r="H8" s="180"/>
      <c r="I8" s="180"/>
    </row>
    <row r="9" spans="3:12" s="39" customFormat="1" ht="14.25" customHeight="1">
      <c r="D9" s="44"/>
      <c r="E9" s="44"/>
      <c r="F9" s="44"/>
      <c r="G9" s="44"/>
      <c r="H9" s="44"/>
      <c r="I9" s="44"/>
    </row>
    <row r="10" spans="3:12" s="39" customFormat="1" ht="14.25" customHeight="1">
      <c r="D10" s="44"/>
      <c r="E10" s="44"/>
      <c r="F10" s="44"/>
      <c r="G10" s="44"/>
      <c r="H10" s="44"/>
      <c r="I10" s="44"/>
    </row>
    <row r="11" spans="3:12" s="39" customFormat="1" ht="14.25" customHeight="1">
      <c r="D11" s="44"/>
      <c r="E11" s="44"/>
      <c r="F11" s="44"/>
      <c r="G11" s="44"/>
      <c r="H11" s="44" t="s">
        <v>15</v>
      </c>
      <c r="I11" s="44"/>
    </row>
    <row r="12" spans="3:12" s="39" customFormat="1" ht="26.25" customHeight="1">
      <c r="D12" s="45" t="s">
        <v>16</v>
      </c>
      <c r="E12" s="46"/>
      <c r="F12" s="45" t="s">
        <v>17</v>
      </c>
      <c r="G12" s="46"/>
      <c r="H12" s="45" t="s">
        <v>18</v>
      </c>
      <c r="I12" s="44"/>
    </row>
    <row r="13" spans="3:12" s="40" customFormat="1" ht="34.5" customHeight="1">
      <c r="D13" s="47" t="s">
        <v>21</v>
      </c>
      <c r="E13" s="48" t="s">
        <v>45</v>
      </c>
      <c r="F13" s="47" t="s">
        <v>46</v>
      </c>
      <c r="G13" s="48" t="s">
        <v>47</v>
      </c>
      <c r="H13" s="49" t="s">
        <v>25</v>
      </c>
      <c r="I13" s="62" t="s">
        <v>26</v>
      </c>
      <c r="J13" s="63" t="s">
        <v>48</v>
      </c>
      <c r="L13" s="40" t="s">
        <v>97</v>
      </c>
    </row>
    <row r="14" spans="3:12">
      <c r="D14" s="50"/>
      <c r="E14" s="51" t="s">
        <v>27</v>
      </c>
      <c r="F14" s="52"/>
      <c r="G14" s="51" t="s">
        <v>27</v>
      </c>
      <c r="H14" s="52"/>
      <c r="I14" s="64" t="s">
        <v>27</v>
      </c>
    </row>
    <row r="15" spans="3:12">
      <c r="C15" s="53" t="s">
        <v>30</v>
      </c>
      <c r="D15" s="156">
        <v>44562</v>
      </c>
      <c r="E15" s="157">
        <f>F14</f>
        <v>0</v>
      </c>
      <c r="F15" s="158">
        <v>2455.502</v>
      </c>
      <c r="G15" s="159">
        <f>IFERROR((F15-E15)/(D15-D14),"")</f>
        <v>5.5103047439522462E-2</v>
      </c>
      <c r="H15" s="160"/>
      <c r="I15" s="161" t="str">
        <f>IFERROR(G15/H15,"")</f>
        <v/>
      </c>
      <c r="J15" s="53"/>
    </row>
    <row r="16" spans="3:12">
      <c r="C16" s="53" t="s">
        <v>31</v>
      </c>
      <c r="D16" s="162">
        <v>44614</v>
      </c>
      <c r="E16" s="157">
        <f>F15</f>
        <v>2455.502</v>
      </c>
      <c r="F16" s="160">
        <v>2888.1239999999998</v>
      </c>
      <c r="G16" s="159">
        <f>IFERROR((F16-E16)/(D16-D15),"")</f>
        <v>8.3196538461538427</v>
      </c>
      <c r="H16" s="160"/>
      <c r="I16" s="161" t="str">
        <f t="shared" ref="I16:I79" si="0">IFERROR(G16/H16,"")</f>
        <v/>
      </c>
      <c r="J16" s="53"/>
    </row>
    <row r="17" spans="1:12">
      <c r="C17" s="53" t="s">
        <v>32</v>
      </c>
      <c r="D17" s="156">
        <v>44615</v>
      </c>
      <c r="E17" s="157">
        <f t="shared" ref="E17:E80" si="1">F16</f>
        <v>2888.1239999999998</v>
      </c>
      <c r="F17" s="160">
        <v>2901.7310000000002</v>
      </c>
      <c r="G17" s="159">
        <f t="shared" ref="G17:G80" si="2">IFERROR((F17-E17)/(D17-D16),"")</f>
        <v>13.607000000000426</v>
      </c>
      <c r="H17" s="160"/>
      <c r="I17" s="161" t="str">
        <f t="shared" si="0"/>
        <v/>
      </c>
      <c r="J17" s="53"/>
    </row>
    <row r="18" spans="1:12">
      <c r="C18" s="53" t="s">
        <v>33</v>
      </c>
      <c r="D18" s="162">
        <v>44616</v>
      </c>
      <c r="E18" s="157">
        <f t="shared" si="1"/>
        <v>2901.7310000000002</v>
      </c>
      <c r="F18" s="160">
        <v>2912.0479999999998</v>
      </c>
      <c r="G18" s="159">
        <f t="shared" si="2"/>
        <v>10.316999999999553</v>
      </c>
      <c r="H18" s="160"/>
      <c r="I18" s="161" t="str">
        <f t="shared" si="0"/>
        <v/>
      </c>
      <c r="J18" s="53"/>
    </row>
    <row r="19" spans="1:12">
      <c r="C19" s="53" t="s">
        <v>34</v>
      </c>
      <c r="D19" s="156">
        <v>44617</v>
      </c>
      <c r="E19" s="157">
        <f t="shared" si="1"/>
        <v>2912.0479999999998</v>
      </c>
      <c r="F19" s="160">
        <v>2923.9070000000002</v>
      </c>
      <c r="G19" s="159">
        <f t="shared" si="2"/>
        <v>11.859000000000378</v>
      </c>
      <c r="H19" s="160"/>
      <c r="I19" s="161" t="str">
        <f t="shared" si="0"/>
        <v/>
      </c>
      <c r="J19" s="53"/>
    </row>
    <row r="20" spans="1:12">
      <c r="C20" s="60" t="s">
        <v>35</v>
      </c>
      <c r="D20" s="156">
        <v>44618</v>
      </c>
      <c r="E20" s="157">
        <f t="shared" si="1"/>
        <v>2923.9070000000002</v>
      </c>
      <c r="F20" s="160">
        <v>2924.8939999999998</v>
      </c>
      <c r="G20" s="159">
        <f t="shared" si="2"/>
        <v>0.98699999999962529</v>
      </c>
      <c r="H20" s="160"/>
      <c r="I20" s="161" t="str">
        <f t="shared" si="0"/>
        <v/>
      </c>
      <c r="J20" s="53"/>
    </row>
    <row r="21" spans="1:12">
      <c r="C21" s="60" t="s">
        <v>36</v>
      </c>
      <c r="D21" s="156">
        <v>44619</v>
      </c>
      <c r="E21" s="157">
        <f t="shared" si="1"/>
        <v>2924.8939999999998</v>
      </c>
      <c r="F21" s="160">
        <v>2925.8229999999999</v>
      </c>
      <c r="G21" s="159">
        <f t="shared" si="2"/>
        <v>0.92900000000008731</v>
      </c>
      <c r="H21" s="160"/>
      <c r="I21" s="161" t="str">
        <f t="shared" si="0"/>
        <v/>
      </c>
      <c r="J21" s="66">
        <f>SUM(G15:G21)</f>
        <v>46.073756893593433</v>
      </c>
      <c r="L21" s="88">
        <f>SUM(G15:G22)</f>
        <v>47.026756893593408</v>
      </c>
    </row>
    <row r="22" spans="1:12">
      <c r="C22" s="53" t="s">
        <v>30</v>
      </c>
      <c r="D22" s="162">
        <v>44620</v>
      </c>
      <c r="E22" s="157">
        <f t="shared" si="1"/>
        <v>2925.8229999999999</v>
      </c>
      <c r="F22" s="160">
        <v>2926.7759999999998</v>
      </c>
      <c r="G22" s="159">
        <f t="shared" si="2"/>
        <v>0.95299999999997453</v>
      </c>
      <c r="H22" s="160"/>
      <c r="I22" s="161" t="str">
        <f t="shared" si="0"/>
        <v/>
      </c>
      <c r="J22" s="53"/>
    </row>
    <row r="23" spans="1:12">
      <c r="A23" s="41" t="s">
        <v>37</v>
      </c>
      <c r="C23" s="53" t="s">
        <v>31</v>
      </c>
      <c r="D23" s="162">
        <v>44621</v>
      </c>
      <c r="E23" s="157">
        <f t="shared" si="1"/>
        <v>2926.7759999999998</v>
      </c>
      <c r="F23" s="160">
        <v>2945.7959999999998</v>
      </c>
      <c r="G23" s="159">
        <f t="shared" si="2"/>
        <v>19.019999999999982</v>
      </c>
      <c r="H23" s="160"/>
      <c r="I23" s="161" t="str">
        <f t="shared" si="0"/>
        <v/>
      </c>
      <c r="J23" s="53"/>
    </row>
    <row r="24" spans="1:12">
      <c r="C24" s="53" t="s">
        <v>32</v>
      </c>
      <c r="D24" s="162">
        <v>44622</v>
      </c>
      <c r="E24" s="157">
        <f t="shared" si="1"/>
        <v>2945.7959999999998</v>
      </c>
      <c r="F24" s="160">
        <v>2952.4920000000002</v>
      </c>
      <c r="G24" s="159">
        <f t="shared" si="2"/>
        <v>6.6960000000003674</v>
      </c>
      <c r="H24" s="160"/>
      <c r="I24" s="161" t="str">
        <f t="shared" si="0"/>
        <v/>
      </c>
      <c r="J24" s="53"/>
    </row>
    <row r="25" spans="1:12">
      <c r="C25" s="53" t="s">
        <v>33</v>
      </c>
      <c r="D25" s="162">
        <v>44623</v>
      </c>
      <c r="E25" s="157">
        <f t="shared" si="1"/>
        <v>2952.4920000000002</v>
      </c>
      <c r="F25" s="160">
        <v>2961.1610000000001</v>
      </c>
      <c r="G25" s="159">
        <f t="shared" si="2"/>
        <v>8.668999999999869</v>
      </c>
      <c r="H25" s="160"/>
      <c r="I25" s="161" t="str">
        <f t="shared" si="0"/>
        <v/>
      </c>
      <c r="J25" s="53"/>
    </row>
    <row r="26" spans="1:12">
      <c r="C26" s="53" t="s">
        <v>34</v>
      </c>
      <c r="D26" s="162">
        <v>44624</v>
      </c>
      <c r="E26" s="157">
        <f t="shared" si="1"/>
        <v>2961.1610000000001</v>
      </c>
      <c r="F26" s="160">
        <v>2963.4369999999999</v>
      </c>
      <c r="G26" s="159">
        <f t="shared" si="2"/>
        <v>2.2759999999998399</v>
      </c>
      <c r="H26" s="160"/>
      <c r="I26" s="161" t="str">
        <f t="shared" si="0"/>
        <v/>
      </c>
      <c r="J26" s="53"/>
    </row>
    <row r="27" spans="1:12">
      <c r="C27" s="60" t="s">
        <v>35</v>
      </c>
      <c r="D27" s="162">
        <v>44625</v>
      </c>
      <c r="E27" s="157">
        <f t="shared" si="1"/>
        <v>2963.4369999999999</v>
      </c>
      <c r="F27" s="160">
        <v>2964.3530000000001</v>
      </c>
      <c r="G27" s="159">
        <f t="shared" si="2"/>
        <v>0.91600000000016735</v>
      </c>
      <c r="H27" s="160"/>
      <c r="I27" s="161" t="str">
        <f t="shared" si="0"/>
        <v/>
      </c>
      <c r="J27" s="53"/>
    </row>
    <row r="28" spans="1:12">
      <c r="C28" s="60" t="s">
        <v>36</v>
      </c>
      <c r="D28" s="162">
        <v>44626</v>
      </c>
      <c r="E28" s="157">
        <f t="shared" si="1"/>
        <v>2964.3530000000001</v>
      </c>
      <c r="F28" s="160">
        <v>2965.3389999999999</v>
      </c>
      <c r="G28" s="159">
        <f t="shared" si="2"/>
        <v>0.98599999999987631</v>
      </c>
      <c r="H28" s="160"/>
      <c r="I28" s="161" t="str">
        <f t="shared" si="0"/>
        <v/>
      </c>
      <c r="J28" s="66">
        <f>SUM(G22:G28)</f>
        <v>39.516000000000076</v>
      </c>
    </row>
    <row r="29" spans="1:12">
      <c r="C29" s="53" t="s">
        <v>30</v>
      </c>
      <c r="D29" s="162">
        <v>44627</v>
      </c>
      <c r="E29" s="157">
        <f t="shared" si="1"/>
        <v>2965.3389999999999</v>
      </c>
      <c r="F29" s="160">
        <v>2970.953</v>
      </c>
      <c r="G29" s="159">
        <f t="shared" si="2"/>
        <v>5.6140000000000327</v>
      </c>
      <c r="H29" s="160"/>
      <c r="I29" s="161" t="str">
        <f t="shared" si="0"/>
        <v/>
      </c>
      <c r="J29" s="53"/>
    </row>
    <row r="30" spans="1:12">
      <c r="C30" s="53" t="s">
        <v>31</v>
      </c>
      <c r="D30" s="162">
        <v>44628</v>
      </c>
      <c r="E30" s="157">
        <f t="shared" si="1"/>
        <v>2970.953</v>
      </c>
      <c r="F30" s="160">
        <v>2983.5390000000002</v>
      </c>
      <c r="G30" s="159">
        <f t="shared" si="2"/>
        <v>12.58600000000024</v>
      </c>
      <c r="H30" s="160"/>
      <c r="I30" s="161" t="str">
        <f t="shared" si="0"/>
        <v/>
      </c>
      <c r="J30" s="53"/>
    </row>
    <row r="31" spans="1:12">
      <c r="C31" s="53" t="s">
        <v>32</v>
      </c>
      <c r="D31" s="162">
        <v>44629</v>
      </c>
      <c r="E31" s="157">
        <f t="shared" si="1"/>
        <v>2983.5390000000002</v>
      </c>
      <c r="F31" s="160">
        <v>2993.8339999999998</v>
      </c>
      <c r="G31" s="159">
        <f t="shared" si="2"/>
        <v>10.294999999999618</v>
      </c>
      <c r="H31" s="160"/>
      <c r="I31" s="161" t="str">
        <f t="shared" si="0"/>
        <v/>
      </c>
      <c r="J31" s="53"/>
    </row>
    <row r="32" spans="1:12">
      <c r="C32" s="53" t="s">
        <v>33</v>
      </c>
      <c r="D32" s="162">
        <v>44630</v>
      </c>
      <c r="E32" s="157">
        <f t="shared" si="1"/>
        <v>2993.8339999999998</v>
      </c>
      <c r="F32" s="160">
        <v>2999.5520000000001</v>
      </c>
      <c r="G32" s="159">
        <f t="shared" si="2"/>
        <v>5.718000000000302</v>
      </c>
      <c r="H32" s="160"/>
      <c r="I32" s="161" t="str">
        <f t="shared" si="0"/>
        <v/>
      </c>
      <c r="J32" s="53"/>
    </row>
    <row r="33" spans="3:10">
      <c r="C33" s="53" t="s">
        <v>34</v>
      </c>
      <c r="D33" s="162">
        <v>44631</v>
      </c>
      <c r="E33" s="157">
        <f t="shared" si="1"/>
        <v>2999.5520000000001</v>
      </c>
      <c r="F33" s="160">
        <v>3004.201</v>
      </c>
      <c r="G33" s="159">
        <f t="shared" si="2"/>
        <v>4.6489999999998872</v>
      </c>
      <c r="H33" s="160"/>
      <c r="I33" s="161" t="str">
        <f t="shared" si="0"/>
        <v/>
      </c>
      <c r="J33" s="53"/>
    </row>
    <row r="34" spans="3:10">
      <c r="C34" s="60" t="s">
        <v>35</v>
      </c>
      <c r="D34" s="162">
        <v>44632</v>
      </c>
      <c r="E34" s="157">
        <f t="shared" si="1"/>
        <v>3004.201</v>
      </c>
      <c r="F34" s="160">
        <v>3005.0070000000001</v>
      </c>
      <c r="G34" s="159">
        <f t="shared" si="2"/>
        <v>0.80600000000004002</v>
      </c>
      <c r="H34" s="160"/>
      <c r="I34" s="161" t="str">
        <f t="shared" si="0"/>
        <v/>
      </c>
      <c r="J34" s="53"/>
    </row>
    <row r="35" spans="3:10">
      <c r="C35" s="60" t="s">
        <v>36</v>
      </c>
      <c r="D35" s="162">
        <v>44633</v>
      </c>
      <c r="E35" s="157">
        <f t="shared" si="1"/>
        <v>3005.0070000000001</v>
      </c>
      <c r="F35" s="160">
        <v>3005.8209999999999</v>
      </c>
      <c r="G35" s="159">
        <f t="shared" si="2"/>
        <v>0.81399999999985084</v>
      </c>
      <c r="H35" s="160"/>
      <c r="I35" s="161" t="str">
        <f t="shared" si="0"/>
        <v/>
      </c>
      <c r="J35" s="66">
        <f>SUM(G29:G35)</f>
        <v>40.481999999999971</v>
      </c>
    </row>
    <row r="36" spans="3:10">
      <c r="C36" s="53" t="s">
        <v>30</v>
      </c>
      <c r="D36" s="162">
        <v>44634</v>
      </c>
      <c r="E36" s="157">
        <f t="shared" si="1"/>
        <v>3005.8209999999999</v>
      </c>
      <c r="F36" s="160">
        <v>3007.6030000000001</v>
      </c>
      <c r="G36" s="159">
        <f t="shared" si="2"/>
        <v>1.7820000000001528</v>
      </c>
      <c r="H36" s="160"/>
      <c r="I36" s="161" t="str">
        <f t="shared" si="0"/>
        <v/>
      </c>
      <c r="J36" s="53"/>
    </row>
    <row r="37" spans="3:10">
      <c r="C37" s="53" t="s">
        <v>31</v>
      </c>
      <c r="D37" s="162">
        <v>44635</v>
      </c>
      <c r="E37" s="157">
        <f t="shared" si="1"/>
        <v>3007.6030000000001</v>
      </c>
      <c r="F37" s="160">
        <v>3021.0659999999998</v>
      </c>
      <c r="G37" s="159">
        <f t="shared" si="2"/>
        <v>13.462999999999738</v>
      </c>
      <c r="H37" s="160"/>
      <c r="I37" s="161" t="str">
        <f t="shared" si="0"/>
        <v/>
      </c>
      <c r="J37" s="53"/>
    </row>
    <row r="38" spans="3:10">
      <c r="C38" s="53" t="s">
        <v>32</v>
      </c>
      <c r="D38" s="162">
        <v>44636</v>
      </c>
      <c r="E38" s="157">
        <f t="shared" si="1"/>
        <v>3021.0659999999998</v>
      </c>
      <c r="F38" s="160">
        <v>3035.5709999999999</v>
      </c>
      <c r="G38" s="159">
        <f t="shared" si="2"/>
        <v>14.505000000000109</v>
      </c>
      <c r="H38" s="160"/>
      <c r="I38" s="161" t="str">
        <f t="shared" si="0"/>
        <v/>
      </c>
      <c r="J38" s="53"/>
    </row>
    <row r="39" spans="3:10">
      <c r="C39" s="53" t="s">
        <v>33</v>
      </c>
      <c r="D39" s="162">
        <v>44637</v>
      </c>
      <c r="E39" s="157">
        <f t="shared" si="1"/>
        <v>3035.5709999999999</v>
      </c>
      <c r="F39" s="160">
        <v>3040.2109999999998</v>
      </c>
      <c r="G39" s="159">
        <f t="shared" si="2"/>
        <v>4.6399999999998727</v>
      </c>
      <c r="H39" s="160"/>
      <c r="I39" s="161" t="str">
        <f t="shared" si="0"/>
        <v/>
      </c>
      <c r="J39" s="53"/>
    </row>
    <row r="40" spans="3:10">
      <c r="C40" s="53" t="s">
        <v>34</v>
      </c>
      <c r="D40" s="162">
        <v>44638</v>
      </c>
      <c r="E40" s="157">
        <f t="shared" si="1"/>
        <v>3040.2109999999998</v>
      </c>
      <c r="F40" s="160">
        <v>3046.2460000000001</v>
      </c>
      <c r="G40" s="159">
        <f t="shared" si="2"/>
        <v>6.0350000000003092</v>
      </c>
      <c r="H40" s="160"/>
      <c r="I40" s="161" t="str">
        <f t="shared" si="0"/>
        <v/>
      </c>
      <c r="J40" s="53"/>
    </row>
    <row r="41" spans="3:10">
      <c r="C41" s="60" t="s">
        <v>35</v>
      </c>
      <c r="D41" s="162">
        <v>44639</v>
      </c>
      <c r="E41" s="157">
        <f t="shared" si="1"/>
        <v>3046.2460000000001</v>
      </c>
      <c r="F41" s="160">
        <v>3047.107</v>
      </c>
      <c r="G41" s="159">
        <f t="shared" si="2"/>
        <v>0.86099999999987631</v>
      </c>
      <c r="H41" s="160"/>
      <c r="I41" s="161" t="str">
        <f t="shared" si="0"/>
        <v/>
      </c>
      <c r="J41" s="53"/>
    </row>
    <row r="42" spans="3:10">
      <c r="C42" s="60" t="s">
        <v>36</v>
      </c>
      <c r="D42" s="162">
        <v>44640</v>
      </c>
      <c r="E42" s="157">
        <f t="shared" si="1"/>
        <v>3047.107</v>
      </c>
      <c r="F42" s="160">
        <v>3047.9450000000002</v>
      </c>
      <c r="G42" s="159">
        <f t="shared" si="2"/>
        <v>0.83800000000019281</v>
      </c>
      <c r="H42" s="160"/>
      <c r="I42" s="161" t="str">
        <f t="shared" si="0"/>
        <v/>
      </c>
      <c r="J42" s="66">
        <f>SUM(G36:G42)</f>
        <v>42.124000000000251</v>
      </c>
    </row>
    <row r="43" spans="3:10">
      <c r="C43" s="53" t="s">
        <v>30</v>
      </c>
      <c r="D43" s="162">
        <v>44641</v>
      </c>
      <c r="E43" s="157">
        <f t="shared" si="1"/>
        <v>3047.9450000000002</v>
      </c>
      <c r="F43" s="160">
        <v>3050.415</v>
      </c>
      <c r="G43" s="159">
        <f t="shared" si="2"/>
        <v>2.4699999999997999</v>
      </c>
      <c r="H43" s="160"/>
      <c r="I43" s="161" t="str">
        <f t="shared" si="0"/>
        <v/>
      </c>
      <c r="J43" s="53"/>
    </row>
    <row r="44" spans="3:10">
      <c r="C44" s="53" t="s">
        <v>31</v>
      </c>
      <c r="D44" s="162">
        <v>44642</v>
      </c>
      <c r="E44" s="157">
        <f t="shared" si="1"/>
        <v>3050.415</v>
      </c>
      <c r="F44" s="160">
        <v>3052.6970000000001</v>
      </c>
      <c r="G44" s="159">
        <f t="shared" si="2"/>
        <v>2.2820000000001528</v>
      </c>
      <c r="H44" s="160"/>
      <c r="I44" s="161" t="str">
        <f t="shared" si="0"/>
        <v/>
      </c>
      <c r="J44" s="53"/>
    </row>
    <row r="45" spans="3:10">
      <c r="C45" s="53" t="s">
        <v>32</v>
      </c>
      <c r="D45" s="162">
        <v>44643</v>
      </c>
      <c r="E45" s="157">
        <f t="shared" si="1"/>
        <v>3052.6970000000001</v>
      </c>
      <c r="F45" s="160">
        <v>3054.3870000000002</v>
      </c>
      <c r="G45" s="159">
        <f t="shared" si="2"/>
        <v>1.6900000000000546</v>
      </c>
      <c r="H45" s="160"/>
      <c r="I45" s="161" t="str">
        <f t="shared" si="0"/>
        <v/>
      </c>
      <c r="J45" s="53"/>
    </row>
    <row r="46" spans="3:10">
      <c r="C46" s="53" t="s">
        <v>33</v>
      </c>
      <c r="D46" s="162">
        <v>44644</v>
      </c>
      <c r="E46" s="157">
        <f t="shared" si="1"/>
        <v>3054.3870000000002</v>
      </c>
      <c r="F46" s="160">
        <v>3056.7249999999999</v>
      </c>
      <c r="G46" s="159">
        <f t="shared" si="2"/>
        <v>2.3379999999997381</v>
      </c>
      <c r="H46" s="160"/>
      <c r="I46" s="161" t="str">
        <f t="shared" si="0"/>
        <v/>
      </c>
      <c r="J46" s="53"/>
    </row>
    <row r="47" spans="3:10">
      <c r="C47" s="53" t="s">
        <v>34</v>
      </c>
      <c r="D47" s="162">
        <v>44645</v>
      </c>
      <c r="E47" s="157">
        <f t="shared" si="1"/>
        <v>3056.7249999999999</v>
      </c>
      <c r="F47" s="160">
        <v>3057.1109999999999</v>
      </c>
      <c r="G47" s="159">
        <f t="shared" si="2"/>
        <v>0.38599999999996726</v>
      </c>
      <c r="H47" s="160"/>
      <c r="I47" s="161" t="str">
        <f t="shared" si="0"/>
        <v/>
      </c>
      <c r="J47" s="53"/>
    </row>
    <row r="48" spans="3:10">
      <c r="C48" s="60" t="s">
        <v>35</v>
      </c>
      <c r="D48" s="162">
        <v>44646</v>
      </c>
      <c r="E48" s="163">
        <f t="shared" si="1"/>
        <v>3057.1109999999999</v>
      </c>
      <c r="F48" s="160">
        <v>3057.4229999999998</v>
      </c>
      <c r="G48" s="159">
        <f t="shared" si="2"/>
        <v>0.31199999999989814</v>
      </c>
      <c r="H48" s="160"/>
      <c r="I48" s="161" t="str">
        <f t="shared" si="0"/>
        <v/>
      </c>
      <c r="J48" s="53"/>
    </row>
    <row r="49" spans="1:12">
      <c r="C49" s="60" t="s">
        <v>36</v>
      </c>
      <c r="D49" s="162">
        <v>44647</v>
      </c>
      <c r="E49" s="163">
        <f t="shared" si="1"/>
        <v>3057.4229999999998</v>
      </c>
      <c r="F49" s="160">
        <v>3058.0230000000001</v>
      </c>
      <c r="G49" s="159">
        <f t="shared" si="2"/>
        <v>0.6000000000003638</v>
      </c>
      <c r="H49" s="160"/>
      <c r="I49" s="161" t="str">
        <f t="shared" si="0"/>
        <v/>
      </c>
      <c r="J49" s="66">
        <f>SUM(G43:G49)</f>
        <v>10.077999999999975</v>
      </c>
    </row>
    <row r="50" spans="1:12">
      <c r="C50" s="53" t="s">
        <v>30</v>
      </c>
      <c r="D50" s="162">
        <v>44648</v>
      </c>
      <c r="E50" s="163">
        <f t="shared" si="1"/>
        <v>3058.0230000000001</v>
      </c>
      <c r="F50" s="160">
        <v>3058.578</v>
      </c>
      <c r="G50" s="159">
        <f t="shared" si="2"/>
        <v>0.55499999999983629</v>
      </c>
      <c r="H50" s="160"/>
      <c r="I50" s="161" t="str">
        <f t="shared" si="0"/>
        <v/>
      </c>
      <c r="J50" s="53"/>
    </row>
    <row r="51" spans="1:12">
      <c r="C51" s="53" t="s">
        <v>31</v>
      </c>
      <c r="D51" s="162">
        <v>44649</v>
      </c>
      <c r="E51" s="157">
        <f t="shared" si="1"/>
        <v>3058.578</v>
      </c>
      <c r="F51" s="160">
        <v>3060.5210000000002</v>
      </c>
      <c r="G51" s="159">
        <f t="shared" si="2"/>
        <v>1.943000000000211</v>
      </c>
      <c r="H51" s="160"/>
      <c r="I51" s="161" t="str">
        <f t="shared" si="0"/>
        <v/>
      </c>
      <c r="J51" s="53"/>
    </row>
    <row r="52" spans="1:12">
      <c r="C52" s="53" t="s">
        <v>32</v>
      </c>
      <c r="D52" s="162">
        <v>44650</v>
      </c>
      <c r="E52" s="157">
        <f t="shared" si="1"/>
        <v>3060.5210000000002</v>
      </c>
      <c r="F52" s="160">
        <v>3065.3989999999999</v>
      </c>
      <c r="G52" s="159">
        <f t="shared" si="2"/>
        <v>4.8779999999997017</v>
      </c>
      <c r="H52" s="160"/>
      <c r="I52" s="161" t="str">
        <f t="shared" si="0"/>
        <v/>
      </c>
      <c r="J52" s="53"/>
    </row>
    <row r="53" spans="1:12">
      <c r="C53" s="53" t="s">
        <v>33</v>
      </c>
      <c r="D53" s="162">
        <v>44651</v>
      </c>
      <c r="E53" s="157">
        <f t="shared" si="1"/>
        <v>3065.3989999999999</v>
      </c>
      <c r="F53" s="160">
        <v>3070.5140000000001</v>
      </c>
      <c r="G53" s="159">
        <f t="shared" si="2"/>
        <v>5.1150000000002365</v>
      </c>
      <c r="H53" s="160"/>
      <c r="I53" s="161" t="str">
        <f t="shared" si="0"/>
        <v/>
      </c>
      <c r="J53" s="53"/>
      <c r="L53" s="88">
        <f>SUM(G23:G53)</f>
        <v>143.73800000000028</v>
      </c>
    </row>
    <row r="54" spans="1:12">
      <c r="A54" s="41" t="s">
        <v>40</v>
      </c>
      <c r="C54" s="53" t="s">
        <v>34</v>
      </c>
      <c r="D54" s="162">
        <v>44652</v>
      </c>
      <c r="E54" s="157">
        <f t="shared" si="1"/>
        <v>3070.5140000000001</v>
      </c>
      <c r="F54" s="160">
        <v>3078.1419999999998</v>
      </c>
      <c r="G54" s="159">
        <f t="shared" si="2"/>
        <v>7.6279999999997017</v>
      </c>
      <c r="H54" s="160"/>
      <c r="I54" s="161" t="str">
        <f t="shared" si="0"/>
        <v/>
      </c>
      <c r="J54" s="53"/>
    </row>
    <row r="55" spans="1:12">
      <c r="C55" s="60" t="s">
        <v>35</v>
      </c>
      <c r="D55" s="162">
        <v>44653</v>
      </c>
      <c r="E55" s="157">
        <f t="shared" si="1"/>
        <v>3078.1419999999998</v>
      </c>
      <c r="F55" s="160">
        <v>3079.1419999999998</v>
      </c>
      <c r="G55" s="159">
        <f t="shared" si="2"/>
        <v>1</v>
      </c>
      <c r="H55" s="160"/>
      <c r="I55" s="161" t="str">
        <f t="shared" si="0"/>
        <v/>
      </c>
      <c r="J55" s="53"/>
    </row>
    <row r="56" spans="1:12">
      <c r="C56" s="60" t="s">
        <v>36</v>
      </c>
      <c r="D56" s="162">
        <v>44654</v>
      </c>
      <c r="E56" s="157">
        <f t="shared" si="1"/>
        <v>3079.1419999999998</v>
      </c>
      <c r="F56" s="160">
        <v>3080.1419999999998</v>
      </c>
      <c r="G56" s="159">
        <f t="shared" si="2"/>
        <v>1</v>
      </c>
      <c r="H56" s="160"/>
      <c r="I56" s="161" t="str">
        <f t="shared" si="0"/>
        <v/>
      </c>
      <c r="J56" s="66">
        <f>SUM(G50:G56)</f>
        <v>22.118999999999687</v>
      </c>
    </row>
    <row r="57" spans="1:12">
      <c r="C57" s="53" t="s">
        <v>30</v>
      </c>
      <c r="D57" s="162">
        <v>44655</v>
      </c>
      <c r="E57" s="157">
        <f t="shared" si="1"/>
        <v>3080.1419999999998</v>
      </c>
      <c r="F57" s="160">
        <v>3080.1680000000001</v>
      </c>
      <c r="G57" s="159">
        <f t="shared" si="2"/>
        <v>2.6000000000294676E-2</v>
      </c>
      <c r="H57" s="160"/>
      <c r="I57" s="161" t="str">
        <f t="shared" si="0"/>
        <v/>
      </c>
      <c r="J57" s="53"/>
    </row>
    <row r="58" spans="1:12">
      <c r="C58" s="53" t="s">
        <v>31</v>
      </c>
      <c r="D58" s="162">
        <v>44656</v>
      </c>
      <c r="E58" s="157">
        <f t="shared" si="1"/>
        <v>3080.1680000000001</v>
      </c>
      <c r="F58" s="164">
        <v>3092.81</v>
      </c>
      <c r="G58" s="159">
        <f t="shared" si="2"/>
        <v>12.641999999999825</v>
      </c>
      <c r="H58" s="160"/>
      <c r="I58" s="161" t="str">
        <f t="shared" si="0"/>
        <v/>
      </c>
      <c r="J58" s="53"/>
    </row>
    <row r="59" spans="1:12">
      <c r="C59" s="53" t="s">
        <v>32</v>
      </c>
      <c r="D59" s="162">
        <v>44657</v>
      </c>
      <c r="E59" s="157">
        <f t="shared" si="1"/>
        <v>3092.81</v>
      </c>
      <c r="F59" s="164">
        <v>3099.3609999999999</v>
      </c>
      <c r="G59" s="159">
        <f t="shared" si="2"/>
        <v>6.5509999999999309</v>
      </c>
      <c r="H59" s="160"/>
      <c r="I59" s="161" t="str">
        <f t="shared" si="0"/>
        <v/>
      </c>
      <c r="J59" s="53"/>
    </row>
    <row r="60" spans="1:12">
      <c r="C60" s="53" t="s">
        <v>33</v>
      </c>
      <c r="D60" s="162">
        <v>44658</v>
      </c>
      <c r="E60" s="157">
        <f t="shared" si="1"/>
        <v>3099.3609999999999</v>
      </c>
      <c r="F60" s="160">
        <v>3110.0010000000002</v>
      </c>
      <c r="G60" s="159">
        <f t="shared" si="2"/>
        <v>10.640000000000327</v>
      </c>
      <c r="H60" s="160"/>
      <c r="I60" s="161"/>
      <c r="J60" s="53"/>
    </row>
    <row r="61" spans="1:12">
      <c r="C61" s="53" t="s">
        <v>34</v>
      </c>
      <c r="D61" s="162">
        <v>44659</v>
      </c>
      <c r="E61" s="157">
        <f t="shared" si="1"/>
        <v>3110.0010000000002</v>
      </c>
      <c r="F61" s="160">
        <v>3110.3330000000001</v>
      </c>
      <c r="G61" s="159">
        <f t="shared" si="2"/>
        <v>0.33199999999987995</v>
      </c>
      <c r="H61" s="160"/>
      <c r="I61" s="161" t="str">
        <f t="shared" si="0"/>
        <v/>
      </c>
      <c r="J61" s="53"/>
    </row>
    <row r="62" spans="1:12">
      <c r="C62" s="60" t="s">
        <v>35</v>
      </c>
      <c r="D62" s="162">
        <v>44660</v>
      </c>
      <c r="E62" s="157">
        <f t="shared" si="1"/>
        <v>3110.3330000000001</v>
      </c>
      <c r="F62" s="160">
        <v>3110.502</v>
      </c>
      <c r="G62" s="159">
        <f t="shared" si="2"/>
        <v>0.16899999999986903</v>
      </c>
      <c r="H62" s="160"/>
      <c r="I62" s="161" t="str">
        <f t="shared" si="0"/>
        <v/>
      </c>
      <c r="J62" s="53"/>
    </row>
    <row r="63" spans="1:12">
      <c r="C63" s="60" t="s">
        <v>36</v>
      </c>
      <c r="D63" s="162">
        <v>44661</v>
      </c>
      <c r="E63" s="157">
        <f t="shared" si="1"/>
        <v>3110.502</v>
      </c>
      <c r="F63" s="160">
        <v>3111.0120000000002</v>
      </c>
      <c r="G63" s="159">
        <f t="shared" si="2"/>
        <v>0.51000000000021828</v>
      </c>
      <c r="H63" s="160"/>
      <c r="I63" s="161" t="str">
        <f t="shared" si="0"/>
        <v/>
      </c>
      <c r="J63" s="66">
        <f>SUM(G57:G63)</f>
        <v>30.870000000000346</v>
      </c>
    </row>
    <row r="64" spans="1:12">
      <c r="C64" s="53" t="s">
        <v>30</v>
      </c>
      <c r="D64" s="162">
        <v>44662</v>
      </c>
      <c r="E64" s="157">
        <f t="shared" si="1"/>
        <v>3111.0120000000002</v>
      </c>
      <c r="F64" s="160">
        <v>3114.576</v>
      </c>
      <c r="G64" s="159">
        <f t="shared" si="2"/>
        <v>3.5639999999998508</v>
      </c>
      <c r="H64" s="160"/>
      <c r="I64" s="161" t="str">
        <f t="shared" si="0"/>
        <v/>
      </c>
      <c r="J64" s="53"/>
    </row>
    <row r="65" spans="2:12">
      <c r="C65" s="53" t="s">
        <v>31</v>
      </c>
      <c r="D65" s="162">
        <v>44663</v>
      </c>
      <c r="E65" s="157">
        <f t="shared" si="1"/>
        <v>3114.576</v>
      </c>
      <c r="F65" s="160">
        <v>3124.529</v>
      </c>
      <c r="G65" s="159">
        <f t="shared" si="2"/>
        <v>9.9529999999999745</v>
      </c>
      <c r="H65" s="160"/>
      <c r="I65" s="161" t="str">
        <f t="shared" si="0"/>
        <v/>
      </c>
      <c r="J65" s="53"/>
    </row>
    <row r="66" spans="2:12">
      <c r="C66" s="53" t="s">
        <v>32</v>
      </c>
      <c r="D66" s="162">
        <v>44664</v>
      </c>
      <c r="E66" s="157">
        <f t="shared" si="1"/>
        <v>3124.529</v>
      </c>
      <c r="F66" s="164">
        <v>3130.11</v>
      </c>
      <c r="G66" s="159">
        <f t="shared" si="2"/>
        <v>5.581000000000131</v>
      </c>
      <c r="H66" s="160"/>
      <c r="I66" s="161" t="str">
        <f t="shared" si="0"/>
        <v/>
      </c>
      <c r="J66" s="53"/>
    </row>
    <row r="67" spans="2:12">
      <c r="C67" s="53" t="s">
        <v>33</v>
      </c>
      <c r="D67" s="162">
        <v>44665</v>
      </c>
      <c r="E67" s="157">
        <f t="shared" si="1"/>
        <v>3130.11</v>
      </c>
      <c r="F67" s="164">
        <v>3137.114</v>
      </c>
      <c r="G67" s="159">
        <f t="shared" si="2"/>
        <v>7.0039999999999054</v>
      </c>
      <c r="H67" s="160"/>
      <c r="I67" s="161" t="str">
        <f t="shared" si="0"/>
        <v/>
      </c>
      <c r="J67" s="53"/>
    </row>
    <row r="68" spans="2:12">
      <c r="C68" s="53" t="s">
        <v>34</v>
      </c>
      <c r="D68" s="162">
        <v>44666</v>
      </c>
      <c r="E68" s="157">
        <f t="shared" si="1"/>
        <v>3137.114</v>
      </c>
      <c r="F68" s="160">
        <v>3140.5639999999999</v>
      </c>
      <c r="G68" s="159">
        <f t="shared" si="2"/>
        <v>3.4499999999998181</v>
      </c>
      <c r="H68" s="160"/>
      <c r="I68" s="161" t="str">
        <f t="shared" si="0"/>
        <v/>
      </c>
      <c r="J68" s="53"/>
    </row>
    <row r="69" spans="2:12">
      <c r="C69" s="60" t="s">
        <v>35</v>
      </c>
      <c r="D69" s="162">
        <v>44667</v>
      </c>
      <c r="E69" s="157">
        <f t="shared" si="1"/>
        <v>3140.5639999999999</v>
      </c>
      <c r="F69" s="160">
        <v>3141.2220000000002</v>
      </c>
      <c r="G69" s="159">
        <f t="shared" si="2"/>
        <v>0.65800000000035652</v>
      </c>
      <c r="H69" s="160"/>
      <c r="I69" s="161" t="str">
        <f t="shared" si="0"/>
        <v/>
      </c>
      <c r="J69" s="53"/>
    </row>
    <row r="70" spans="2:12">
      <c r="C70" s="60" t="s">
        <v>36</v>
      </c>
      <c r="D70" s="162">
        <v>44668</v>
      </c>
      <c r="E70" s="157">
        <f t="shared" si="1"/>
        <v>3141.2220000000002</v>
      </c>
      <c r="F70" s="160">
        <v>3141.3649999999998</v>
      </c>
      <c r="G70" s="159">
        <f t="shared" si="2"/>
        <v>0.14299999999957436</v>
      </c>
      <c r="H70" s="160"/>
      <c r="I70" s="161" t="str">
        <f t="shared" si="0"/>
        <v/>
      </c>
      <c r="J70" s="66">
        <f>SUM(G64:G70)</f>
        <v>30.352999999999611</v>
      </c>
    </row>
    <row r="71" spans="2:12">
      <c r="C71" s="53" t="s">
        <v>30</v>
      </c>
      <c r="D71" s="162">
        <v>44669</v>
      </c>
      <c r="E71" s="157">
        <f t="shared" si="1"/>
        <v>3141.3649999999998</v>
      </c>
      <c r="F71" s="160">
        <v>3141.482</v>
      </c>
      <c r="G71" s="159">
        <f t="shared" si="2"/>
        <v>0.11700000000018917</v>
      </c>
      <c r="H71" s="160"/>
      <c r="I71" s="161" t="str">
        <f t="shared" si="0"/>
        <v/>
      </c>
      <c r="J71" s="53"/>
    </row>
    <row r="72" spans="2:12">
      <c r="C72" s="53" t="s">
        <v>31</v>
      </c>
      <c r="D72" s="162">
        <v>44670</v>
      </c>
      <c r="E72" s="157">
        <f t="shared" si="1"/>
        <v>3141.482</v>
      </c>
      <c r="F72" s="160">
        <v>3141.6350000000002</v>
      </c>
      <c r="G72" s="159">
        <f t="shared" si="2"/>
        <v>0.15300000000024738</v>
      </c>
      <c r="H72" s="160"/>
      <c r="I72" s="161" t="str">
        <f t="shared" si="0"/>
        <v/>
      </c>
      <c r="J72" s="53"/>
    </row>
    <row r="73" spans="2:12">
      <c r="C73" s="53" t="s">
        <v>32</v>
      </c>
      <c r="D73" s="162">
        <v>44671</v>
      </c>
      <c r="E73" s="157">
        <f t="shared" si="1"/>
        <v>3141.6350000000002</v>
      </c>
      <c r="F73" s="160">
        <v>3143.181</v>
      </c>
      <c r="G73" s="159">
        <f t="shared" si="2"/>
        <v>1.5459999999998217</v>
      </c>
      <c r="H73" s="160"/>
      <c r="I73" s="161" t="str">
        <f t="shared" si="0"/>
        <v/>
      </c>
      <c r="J73" s="53"/>
    </row>
    <row r="74" spans="2:12">
      <c r="C74" s="53" t="s">
        <v>33</v>
      </c>
      <c r="D74" s="162">
        <v>44672</v>
      </c>
      <c r="E74" s="157">
        <f t="shared" si="1"/>
        <v>3143.181</v>
      </c>
      <c r="F74" s="160">
        <v>3143.9070000000002</v>
      </c>
      <c r="G74" s="159">
        <f t="shared" si="2"/>
        <v>0.72600000000011278</v>
      </c>
      <c r="H74" s="160"/>
      <c r="I74" s="161" t="str">
        <f t="shared" si="0"/>
        <v/>
      </c>
      <c r="J74" s="53"/>
    </row>
    <row r="75" spans="2:12">
      <c r="C75" s="53" t="s">
        <v>34</v>
      </c>
      <c r="D75" s="162">
        <v>44673</v>
      </c>
      <c r="E75" s="157">
        <f t="shared" si="1"/>
        <v>3143.9070000000002</v>
      </c>
      <c r="F75" s="160">
        <v>3144.3119999999999</v>
      </c>
      <c r="G75" s="159">
        <f t="shared" si="2"/>
        <v>0.40499999999974534</v>
      </c>
      <c r="H75" s="160"/>
      <c r="I75" s="161" t="str">
        <f t="shared" si="0"/>
        <v/>
      </c>
      <c r="J75" s="53"/>
    </row>
    <row r="76" spans="2:12">
      <c r="C76" s="60" t="s">
        <v>35</v>
      </c>
      <c r="D76" s="162">
        <v>44674</v>
      </c>
      <c r="E76" s="157">
        <f t="shared" si="1"/>
        <v>3144.3119999999999</v>
      </c>
      <c r="F76" s="160">
        <v>3144.788</v>
      </c>
      <c r="G76" s="159">
        <f t="shared" si="2"/>
        <v>0.47600000000011278</v>
      </c>
      <c r="H76" s="160"/>
      <c r="I76" s="161" t="str">
        <f t="shared" si="0"/>
        <v/>
      </c>
      <c r="J76" s="53"/>
    </row>
    <row r="77" spans="2:12">
      <c r="C77" s="60" t="s">
        <v>36</v>
      </c>
      <c r="D77" s="162">
        <v>44675</v>
      </c>
      <c r="E77" s="157">
        <f t="shared" si="1"/>
        <v>3144.788</v>
      </c>
      <c r="F77" s="160">
        <v>3145.212</v>
      </c>
      <c r="G77" s="159">
        <f t="shared" si="2"/>
        <v>0.42399999999997817</v>
      </c>
      <c r="H77" s="160"/>
      <c r="I77" s="161" t="str">
        <f t="shared" si="0"/>
        <v/>
      </c>
      <c r="J77" s="53"/>
    </row>
    <row r="78" spans="2:12">
      <c r="B78" s="53"/>
      <c r="C78" s="53" t="s">
        <v>30</v>
      </c>
      <c r="D78" s="162">
        <v>44676</v>
      </c>
      <c r="E78" s="157">
        <f t="shared" si="1"/>
        <v>3145.212</v>
      </c>
      <c r="F78" s="160">
        <v>3145.6759999999999</v>
      </c>
      <c r="G78" s="159">
        <f t="shared" si="2"/>
        <v>0.46399999999994179</v>
      </c>
      <c r="H78" s="160"/>
      <c r="I78" s="161" t="str">
        <f t="shared" si="0"/>
        <v/>
      </c>
      <c r="J78" s="66">
        <f>SUM(G72:G78)</f>
        <v>4.19399999999996</v>
      </c>
      <c r="K78" s="53"/>
      <c r="L78" s="53"/>
    </row>
    <row r="79" spans="2:12">
      <c r="B79" s="53"/>
      <c r="C79" s="53" t="s">
        <v>31</v>
      </c>
      <c r="D79" s="162">
        <v>44677</v>
      </c>
      <c r="E79" s="157">
        <f t="shared" si="1"/>
        <v>3145.6759999999999</v>
      </c>
      <c r="F79" s="160">
        <v>3147.0030000000002</v>
      </c>
      <c r="G79" s="159">
        <f t="shared" si="2"/>
        <v>1.3270000000002256</v>
      </c>
      <c r="H79" s="160"/>
      <c r="I79" s="161" t="str">
        <f t="shared" si="0"/>
        <v/>
      </c>
      <c r="J79" s="53"/>
      <c r="K79" s="53"/>
      <c r="L79" s="53"/>
    </row>
    <row r="80" spans="2:12">
      <c r="B80" s="53"/>
      <c r="C80" s="53" t="s">
        <v>32</v>
      </c>
      <c r="D80" s="162">
        <v>44678</v>
      </c>
      <c r="E80" s="157">
        <f t="shared" si="1"/>
        <v>3147.0030000000002</v>
      </c>
      <c r="F80" s="160">
        <v>3148.8510000000001</v>
      </c>
      <c r="G80" s="159">
        <f t="shared" si="2"/>
        <v>1.8479999999999563</v>
      </c>
      <c r="H80" s="160"/>
      <c r="I80" s="161" t="str">
        <f t="shared" ref="I80:I143" si="3">IFERROR(G80/H80,"")</f>
        <v/>
      </c>
      <c r="J80" s="53"/>
      <c r="K80" s="53"/>
      <c r="L80" s="53"/>
    </row>
    <row r="81" spans="1:12">
      <c r="B81" s="53"/>
      <c r="C81" s="53" t="s">
        <v>33</v>
      </c>
      <c r="D81" s="162">
        <v>44679</v>
      </c>
      <c r="E81" s="157">
        <f t="shared" ref="E81:E144" si="4">F80</f>
        <v>3148.8510000000001</v>
      </c>
      <c r="F81" s="160">
        <v>3152.9119999999998</v>
      </c>
      <c r="G81" s="159">
        <f t="shared" ref="G81:G144" si="5">IFERROR((F81-E81)/(D81-D80),"")</f>
        <v>4.0609999999996944</v>
      </c>
      <c r="H81" s="160"/>
      <c r="I81" s="161" t="str">
        <f t="shared" si="3"/>
        <v/>
      </c>
      <c r="J81" s="53"/>
      <c r="K81" s="53"/>
      <c r="L81" s="53"/>
    </row>
    <row r="82" spans="1:12">
      <c r="B82" s="53"/>
      <c r="C82" s="53" t="s">
        <v>34</v>
      </c>
      <c r="D82" s="162">
        <v>44680</v>
      </c>
      <c r="E82" s="157">
        <f t="shared" si="4"/>
        <v>3152.9119999999998</v>
      </c>
      <c r="F82" s="160">
        <v>3153.4029999999998</v>
      </c>
      <c r="G82" s="159">
        <f t="shared" si="5"/>
        <v>0.49099999999998545</v>
      </c>
      <c r="H82" s="160"/>
      <c r="I82" s="161" t="str">
        <f t="shared" si="3"/>
        <v/>
      </c>
      <c r="J82" s="53"/>
      <c r="K82" s="53"/>
      <c r="L82" s="53"/>
    </row>
    <row r="83" spans="1:12">
      <c r="B83" s="53"/>
      <c r="C83" s="60" t="s">
        <v>35</v>
      </c>
      <c r="D83" s="162">
        <v>44681</v>
      </c>
      <c r="E83" s="157">
        <f t="shared" si="4"/>
        <v>3153.4029999999998</v>
      </c>
      <c r="F83" s="160">
        <v>3153.893</v>
      </c>
      <c r="G83" s="159">
        <f t="shared" si="5"/>
        <v>0.49000000000023647</v>
      </c>
      <c r="H83" s="160"/>
      <c r="I83" s="161" t="str">
        <f t="shared" si="3"/>
        <v/>
      </c>
      <c r="J83" s="53"/>
      <c r="K83" s="53"/>
      <c r="L83" s="88">
        <f>SUM(G54:G83)</f>
        <v>83.378999999999905</v>
      </c>
    </row>
    <row r="84" spans="1:12">
      <c r="A84" s="41" t="s">
        <v>41</v>
      </c>
      <c r="B84" s="53"/>
      <c r="C84" s="60" t="s">
        <v>36</v>
      </c>
      <c r="D84" s="162">
        <v>44682</v>
      </c>
      <c r="E84" s="157">
        <f t="shared" si="4"/>
        <v>3153.893</v>
      </c>
      <c r="F84" s="160">
        <v>3154.328</v>
      </c>
      <c r="G84" s="159">
        <f t="shared" si="5"/>
        <v>0.43499999999994543</v>
      </c>
      <c r="H84" s="160"/>
      <c r="I84" s="161" t="str">
        <f t="shared" si="3"/>
        <v/>
      </c>
      <c r="J84" s="53"/>
      <c r="K84" s="53"/>
      <c r="L84" s="53"/>
    </row>
    <row r="85" spans="1:12">
      <c r="B85" s="53"/>
      <c r="C85" s="53" t="s">
        <v>30</v>
      </c>
      <c r="D85" s="162">
        <v>44683</v>
      </c>
      <c r="E85" s="157">
        <f t="shared" si="4"/>
        <v>3154.328</v>
      </c>
      <c r="F85" s="160">
        <v>3157.0219999999999</v>
      </c>
      <c r="G85" s="159">
        <f t="shared" si="5"/>
        <v>2.69399999999996</v>
      </c>
      <c r="H85" s="160"/>
      <c r="I85" s="161" t="str">
        <f t="shared" si="3"/>
        <v/>
      </c>
      <c r="J85" s="66">
        <f>SUM(G79:G85)</f>
        <v>11.346000000000004</v>
      </c>
      <c r="K85" s="53"/>
      <c r="L85" s="53"/>
    </row>
    <row r="86" spans="1:12">
      <c r="B86" s="53"/>
      <c r="C86" s="53" t="s">
        <v>31</v>
      </c>
      <c r="D86" s="162">
        <v>44684</v>
      </c>
      <c r="E86" s="157">
        <f t="shared" si="4"/>
        <v>3157.0219999999999</v>
      </c>
      <c r="F86" s="160">
        <v>3157.2570000000001</v>
      </c>
      <c r="G86" s="159">
        <f t="shared" si="5"/>
        <v>0.23500000000012733</v>
      </c>
      <c r="H86" s="160"/>
      <c r="I86" s="161" t="str">
        <f t="shared" si="3"/>
        <v/>
      </c>
      <c r="J86" s="53"/>
      <c r="K86" s="53"/>
      <c r="L86" s="53"/>
    </row>
    <row r="87" spans="1:12">
      <c r="B87" s="53"/>
      <c r="C87" s="53" t="s">
        <v>32</v>
      </c>
      <c r="D87" s="162">
        <v>44685</v>
      </c>
      <c r="E87" s="157">
        <f t="shared" si="4"/>
        <v>3157.2570000000001</v>
      </c>
      <c r="F87" s="160">
        <v>3158.0349999999999</v>
      </c>
      <c r="G87" s="159">
        <f t="shared" si="5"/>
        <v>0.77799999999979264</v>
      </c>
      <c r="H87" s="160"/>
      <c r="I87" s="161" t="str">
        <f t="shared" si="3"/>
        <v/>
      </c>
      <c r="J87" s="53"/>
      <c r="K87" s="53"/>
      <c r="L87" s="53"/>
    </row>
    <row r="88" spans="1:12">
      <c r="B88" s="53"/>
      <c r="C88" s="53" t="s">
        <v>33</v>
      </c>
      <c r="D88" s="162">
        <v>44686</v>
      </c>
      <c r="E88" s="157">
        <f t="shared" si="4"/>
        <v>3158.0349999999999</v>
      </c>
      <c r="F88" s="164">
        <v>3163.12</v>
      </c>
      <c r="G88" s="159">
        <f t="shared" si="5"/>
        <v>5.0850000000000364</v>
      </c>
      <c r="H88" s="160"/>
      <c r="I88" s="161" t="str">
        <f t="shared" si="3"/>
        <v/>
      </c>
      <c r="J88" s="53"/>
      <c r="K88" s="53"/>
      <c r="L88" s="53"/>
    </row>
    <row r="89" spans="1:12">
      <c r="B89" s="53"/>
      <c r="C89" s="53" t="s">
        <v>34</v>
      </c>
      <c r="D89" s="162">
        <v>44687</v>
      </c>
      <c r="E89" s="157">
        <f t="shared" si="4"/>
        <v>3163.12</v>
      </c>
      <c r="F89" s="160">
        <v>3163.7190000000001</v>
      </c>
      <c r="G89" s="159">
        <f t="shared" si="5"/>
        <v>0.59900000000016007</v>
      </c>
      <c r="H89" s="160"/>
      <c r="I89" s="161" t="str">
        <f t="shared" si="3"/>
        <v/>
      </c>
      <c r="J89" s="53"/>
      <c r="K89" s="53"/>
      <c r="L89" s="53"/>
    </row>
    <row r="90" spans="1:12">
      <c r="B90" s="53"/>
      <c r="C90" s="60" t="s">
        <v>35</v>
      </c>
      <c r="D90" s="162">
        <v>44688</v>
      </c>
      <c r="E90" s="157">
        <f t="shared" si="4"/>
        <v>3163.7190000000001</v>
      </c>
      <c r="F90" s="160">
        <v>3163.7190000000001</v>
      </c>
      <c r="G90" s="159">
        <f t="shared" si="5"/>
        <v>0</v>
      </c>
      <c r="H90" s="160"/>
      <c r="I90" s="161" t="str">
        <f t="shared" si="3"/>
        <v/>
      </c>
      <c r="J90" s="53"/>
      <c r="K90" s="53"/>
      <c r="L90" s="53"/>
    </row>
    <row r="91" spans="1:12">
      <c r="B91" s="53"/>
      <c r="C91" s="60" t="s">
        <v>36</v>
      </c>
      <c r="D91" s="162">
        <v>44689</v>
      </c>
      <c r="E91" s="157">
        <f t="shared" si="4"/>
        <v>3163.7190000000001</v>
      </c>
      <c r="F91" s="160">
        <v>3163.7190000000001</v>
      </c>
      <c r="G91" s="159">
        <f t="shared" si="5"/>
        <v>0</v>
      </c>
      <c r="H91" s="160"/>
      <c r="I91" s="161" t="str">
        <f t="shared" si="3"/>
        <v/>
      </c>
      <c r="J91" s="53"/>
      <c r="K91" s="53"/>
      <c r="L91" s="53"/>
    </row>
    <row r="92" spans="1:12">
      <c r="B92" s="53"/>
      <c r="C92" s="53" t="s">
        <v>30</v>
      </c>
      <c r="D92" s="162">
        <v>44690</v>
      </c>
      <c r="E92" s="157">
        <f t="shared" si="4"/>
        <v>3163.7190000000001</v>
      </c>
      <c r="F92" s="160">
        <v>3163.7190000000001</v>
      </c>
      <c r="G92" s="159">
        <f t="shared" si="5"/>
        <v>0</v>
      </c>
      <c r="H92" s="160"/>
      <c r="I92" s="161" t="str">
        <f t="shared" si="3"/>
        <v/>
      </c>
      <c r="J92" s="66">
        <f>SUM(G86:G92)</f>
        <v>6.6970000000001164</v>
      </c>
      <c r="K92" s="53"/>
      <c r="L92" s="53"/>
    </row>
    <row r="93" spans="1:12">
      <c r="B93" s="53"/>
      <c r="C93" s="53" t="s">
        <v>31</v>
      </c>
      <c r="D93" s="162">
        <v>44691</v>
      </c>
      <c r="E93" s="157">
        <f t="shared" si="4"/>
        <v>3163.7190000000001</v>
      </c>
      <c r="F93" s="160">
        <v>3165.2750000000001</v>
      </c>
      <c r="G93" s="159">
        <f t="shared" si="5"/>
        <v>1.55600000000004</v>
      </c>
      <c r="H93" s="160"/>
      <c r="I93" s="161" t="str">
        <f t="shared" si="3"/>
        <v/>
      </c>
      <c r="J93" s="53"/>
      <c r="K93" s="53"/>
      <c r="L93" s="53"/>
    </row>
    <row r="94" spans="1:12">
      <c r="B94" s="53"/>
      <c r="C94" s="53" t="s">
        <v>32</v>
      </c>
      <c r="D94" s="162">
        <v>44692</v>
      </c>
      <c r="E94" s="157">
        <f t="shared" si="4"/>
        <v>3165.2750000000001</v>
      </c>
      <c r="F94" s="160">
        <v>3166.2260000000001</v>
      </c>
      <c r="G94" s="159">
        <f t="shared" si="5"/>
        <v>0.95100000000002183</v>
      </c>
      <c r="H94" s="160"/>
      <c r="I94" s="161" t="str">
        <f t="shared" si="3"/>
        <v/>
      </c>
      <c r="J94" s="53"/>
      <c r="K94" s="53"/>
      <c r="L94" s="53"/>
    </row>
    <row r="95" spans="1:12">
      <c r="B95" s="53"/>
      <c r="C95" s="53" t="s">
        <v>33</v>
      </c>
      <c r="D95" s="162">
        <v>44693</v>
      </c>
      <c r="E95" s="157">
        <f t="shared" si="4"/>
        <v>3166.2260000000001</v>
      </c>
      <c r="F95" s="160">
        <v>3167.2220000000002</v>
      </c>
      <c r="G95" s="159">
        <f t="shared" si="5"/>
        <v>0.99600000000009459</v>
      </c>
      <c r="H95" s="160"/>
      <c r="I95" s="161" t="str">
        <f t="shared" si="3"/>
        <v/>
      </c>
      <c r="J95" s="53"/>
      <c r="K95" s="53"/>
      <c r="L95" s="53"/>
    </row>
    <row r="96" spans="1:12">
      <c r="B96" s="53"/>
      <c r="C96" s="53" t="s">
        <v>34</v>
      </c>
      <c r="D96" s="162">
        <v>44694</v>
      </c>
      <c r="E96" s="157">
        <f t="shared" si="4"/>
        <v>3167.2220000000002</v>
      </c>
      <c r="F96" s="160">
        <v>3167.9110000000001</v>
      </c>
      <c r="G96" s="159">
        <f t="shared" si="5"/>
        <v>0.68899999999985084</v>
      </c>
      <c r="H96" s="160"/>
      <c r="I96" s="161" t="str">
        <f t="shared" si="3"/>
        <v/>
      </c>
      <c r="J96" s="53"/>
      <c r="K96" s="53"/>
      <c r="L96" s="53"/>
    </row>
    <row r="97" spans="2:12">
      <c r="B97" s="53"/>
      <c r="C97" s="60" t="s">
        <v>35</v>
      </c>
      <c r="D97" s="162">
        <v>44695</v>
      </c>
      <c r="E97" s="157">
        <f t="shared" si="4"/>
        <v>3167.9110000000001</v>
      </c>
      <c r="F97" s="160">
        <v>3167.9110000000001</v>
      </c>
      <c r="G97" s="159">
        <f t="shared" si="5"/>
        <v>0</v>
      </c>
      <c r="H97" s="160"/>
      <c r="I97" s="161" t="str">
        <f t="shared" si="3"/>
        <v/>
      </c>
      <c r="J97" s="53"/>
      <c r="K97" s="53"/>
      <c r="L97" s="53"/>
    </row>
    <row r="98" spans="2:12">
      <c r="B98" s="53"/>
      <c r="C98" s="60" t="s">
        <v>36</v>
      </c>
      <c r="D98" s="162">
        <v>44696</v>
      </c>
      <c r="E98" s="157">
        <f t="shared" si="4"/>
        <v>3167.9110000000001</v>
      </c>
      <c r="F98" s="160">
        <v>3167.9110000000001</v>
      </c>
      <c r="G98" s="159">
        <f t="shared" si="5"/>
        <v>0</v>
      </c>
      <c r="H98" s="160"/>
      <c r="I98" s="161" t="str">
        <f t="shared" si="3"/>
        <v/>
      </c>
      <c r="J98" s="53"/>
      <c r="K98" s="53"/>
      <c r="L98" s="53"/>
    </row>
    <row r="99" spans="2:12">
      <c r="B99" s="53"/>
      <c r="C99" s="53" t="s">
        <v>30</v>
      </c>
      <c r="D99" s="162">
        <v>44697</v>
      </c>
      <c r="E99" s="157">
        <f t="shared" si="4"/>
        <v>3167.9110000000001</v>
      </c>
      <c r="F99" s="160">
        <v>3168.9520000000002</v>
      </c>
      <c r="G99" s="159">
        <f t="shared" si="5"/>
        <v>1.0410000000001673</v>
      </c>
      <c r="H99" s="160"/>
      <c r="I99" s="161" t="str">
        <f t="shared" si="3"/>
        <v/>
      </c>
      <c r="J99" s="66">
        <f>SUM(G93:G99)</f>
        <v>5.2330000000001746</v>
      </c>
      <c r="K99" s="53"/>
      <c r="L99" s="53"/>
    </row>
    <row r="100" spans="2:12">
      <c r="B100" s="53"/>
      <c r="C100" s="53" t="s">
        <v>31</v>
      </c>
      <c r="D100" s="162">
        <v>44698</v>
      </c>
      <c r="E100" s="157">
        <f t="shared" si="4"/>
        <v>3168.9520000000002</v>
      </c>
      <c r="F100" s="160">
        <v>3170.002</v>
      </c>
      <c r="G100" s="159">
        <f t="shared" si="5"/>
        <v>1.0499999999997272</v>
      </c>
      <c r="H100" s="160"/>
      <c r="I100" s="161" t="str">
        <f t="shared" si="3"/>
        <v/>
      </c>
      <c r="J100" s="53"/>
      <c r="K100" s="53"/>
      <c r="L100" s="53"/>
    </row>
    <row r="101" spans="2:12">
      <c r="B101" s="53"/>
      <c r="C101" s="53" t="s">
        <v>32</v>
      </c>
      <c r="D101" s="162">
        <v>44699</v>
      </c>
      <c r="E101" s="157">
        <f t="shared" si="4"/>
        <v>3170.002</v>
      </c>
      <c r="F101" s="160">
        <v>3171.3519999999999</v>
      </c>
      <c r="G101" s="159">
        <f t="shared" si="5"/>
        <v>1.3499999999999091</v>
      </c>
      <c r="H101" s="160"/>
      <c r="I101" s="161" t="str">
        <f t="shared" si="3"/>
        <v/>
      </c>
      <c r="J101" s="53"/>
      <c r="K101" s="53"/>
      <c r="L101" s="53"/>
    </row>
    <row r="102" spans="2:12">
      <c r="B102" s="53"/>
      <c r="C102" s="53" t="s">
        <v>33</v>
      </c>
      <c r="D102" s="162">
        <v>44700</v>
      </c>
      <c r="E102" s="157">
        <f t="shared" si="4"/>
        <v>3171.3519999999999</v>
      </c>
      <c r="F102" s="160">
        <v>3172.1819999999998</v>
      </c>
      <c r="G102" s="159">
        <f t="shared" si="5"/>
        <v>0.82999999999992724</v>
      </c>
      <c r="H102" s="160"/>
      <c r="I102" s="161" t="str">
        <f t="shared" si="3"/>
        <v/>
      </c>
      <c r="J102" s="53"/>
      <c r="K102" s="53"/>
      <c r="L102" s="53"/>
    </row>
    <row r="103" spans="2:12">
      <c r="B103" s="53"/>
      <c r="C103" s="53" t="s">
        <v>34</v>
      </c>
      <c r="D103" s="162">
        <v>44701</v>
      </c>
      <c r="E103" s="157">
        <f t="shared" si="4"/>
        <v>3172.1819999999998</v>
      </c>
      <c r="F103" s="160">
        <v>3172.5920000000001</v>
      </c>
      <c r="G103" s="159">
        <f t="shared" si="5"/>
        <v>0.41000000000030923</v>
      </c>
      <c r="H103" s="160"/>
      <c r="I103" s="161" t="str">
        <f t="shared" si="3"/>
        <v/>
      </c>
      <c r="J103" s="53"/>
      <c r="K103" s="53"/>
      <c r="L103" s="53"/>
    </row>
    <row r="104" spans="2:12">
      <c r="B104" s="53"/>
      <c r="C104" s="60" t="s">
        <v>35</v>
      </c>
      <c r="D104" s="162">
        <v>44702</v>
      </c>
      <c r="E104" s="157">
        <f t="shared" si="4"/>
        <v>3172.5920000000001</v>
      </c>
      <c r="F104" s="160">
        <v>3172.5920000000001</v>
      </c>
      <c r="G104" s="159">
        <f t="shared" si="5"/>
        <v>0</v>
      </c>
      <c r="H104" s="160"/>
      <c r="I104" s="161" t="str">
        <f t="shared" si="3"/>
        <v/>
      </c>
      <c r="J104" s="53"/>
      <c r="K104" s="53"/>
      <c r="L104" s="53"/>
    </row>
    <row r="105" spans="2:12">
      <c r="B105" s="53"/>
      <c r="C105" s="60" t="s">
        <v>36</v>
      </c>
      <c r="D105" s="162">
        <v>44703</v>
      </c>
      <c r="E105" s="157">
        <f t="shared" si="4"/>
        <v>3172.5920000000001</v>
      </c>
      <c r="F105" s="160">
        <v>3172.5920000000001</v>
      </c>
      <c r="G105" s="159">
        <f t="shared" si="5"/>
        <v>0</v>
      </c>
      <c r="H105" s="160"/>
      <c r="I105" s="161" t="str">
        <f t="shared" si="3"/>
        <v/>
      </c>
      <c r="J105" s="53"/>
      <c r="K105" s="53"/>
      <c r="L105" s="53"/>
    </row>
    <row r="106" spans="2:12">
      <c r="B106" s="53"/>
      <c r="C106" s="53" t="s">
        <v>30</v>
      </c>
      <c r="D106" s="162">
        <v>44704</v>
      </c>
      <c r="E106" s="157">
        <f t="shared" si="4"/>
        <v>3172.5920000000001</v>
      </c>
      <c r="F106" s="160">
        <v>3173.7539999999999</v>
      </c>
      <c r="G106" s="159">
        <f t="shared" si="5"/>
        <v>1.1619999999998072</v>
      </c>
      <c r="H106" s="160"/>
      <c r="I106" s="161" t="str">
        <f t="shared" si="3"/>
        <v/>
      </c>
      <c r="J106" s="66">
        <f>SUM(G100:G106)</f>
        <v>4.8019999999996799</v>
      </c>
      <c r="K106" s="53"/>
      <c r="L106" s="53"/>
    </row>
    <row r="107" spans="2:12">
      <c r="B107" s="53"/>
      <c r="C107" s="53" t="s">
        <v>31</v>
      </c>
      <c r="D107" s="162">
        <v>44705</v>
      </c>
      <c r="E107" s="157">
        <f t="shared" si="4"/>
        <v>3173.7539999999999</v>
      </c>
      <c r="F107" s="160">
        <v>3175.067</v>
      </c>
      <c r="G107" s="159">
        <f t="shared" si="5"/>
        <v>1.3130000000001019</v>
      </c>
      <c r="H107" s="160"/>
      <c r="I107" s="161" t="str">
        <f t="shared" si="3"/>
        <v/>
      </c>
      <c r="J107" s="53"/>
      <c r="K107" s="53"/>
      <c r="L107" s="53"/>
    </row>
    <row r="108" spans="2:12">
      <c r="B108" s="53"/>
      <c r="C108" s="53" t="s">
        <v>32</v>
      </c>
      <c r="D108" s="162">
        <v>44706</v>
      </c>
      <c r="E108" s="157">
        <f t="shared" si="4"/>
        <v>3175.067</v>
      </c>
      <c r="F108" s="160">
        <v>3176.0390000000002</v>
      </c>
      <c r="G108" s="159">
        <f t="shared" si="5"/>
        <v>0.97200000000020736</v>
      </c>
      <c r="H108" s="160"/>
      <c r="I108" s="161" t="str">
        <f t="shared" si="3"/>
        <v/>
      </c>
      <c r="J108" s="53"/>
      <c r="K108" s="53"/>
      <c r="L108" s="53"/>
    </row>
    <row r="109" spans="2:12">
      <c r="B109" s="53"/>
      <c r="C109" s="53" t="s">
        <v>33</v>
      </c>
      <c r="D109" s="162">
        <v>44707</v>
      </c>
      <c r="E109" s="157">
        <f t="shared" si="4"/>
        <v>3176.0390000000002</v>
      </c>
      <c r="F109" s="160">
        <v>3177.3629999999998</v>
      </c>
      <c r="G109" s="159">
        <f t="shared" si="5"/>
        <v>1.3239999999996144</v>
      </c>
      <c r="H109" s="160"/>
      <c r="I109" s="161" t="str">
        <f t="shared" si="3"/>
        <v/>
      </c>
      <c r="J109" s="53"/>
      <c r="K109" s="53"/>
      <c r="L109" s="53"/>
    </row>
    <row r="110" spans="2:12">
      <c r="B110" s="53"/>
      <c r="C110" s="53" t="s">
        <v>34</v>
      </c>
      <c r="D110" s="162">
        <v>44708</v>
      </c>
      <c r="E110" s="157">
        <f t="shared" si="4"/>
        <v>3177.3629999999998</v>
      </c>
      <c r="F110" s="160">
        <v>3177.9209999999998</v>
      </c>
      <c r="G110" s="159">
        <f t="shared" si="5"/>
        <v>0.55799999999999272</v>
      </c>
      <c r="H110" s="160"/>
      <c r="I110" s="161" t="str">
        <f t="shared" si="3"/>
        <v/>
      </c>
      <c r="J110" s="53"/>
      <c r="K110" s="53"/>
      <c r="L110" s="53"/>
    </row>
    <row r="111" spans="2:12">
      <c r="B111" s="53"/>
      <c r="C111" s="60" t="s">
        <v>35</v>
      </c>
      <c r="D111" s="162">
        <v>44709</v>
      </c>
      <c r="E111" s="157">
        <f t="shared" si="4"/>
        <v>3177.9209999999998</v>
      </c>
      <c r="F111" s="160">
        <v>3178.9720000000002</v>
      </c>
      <c r="G111" s="159">
        <f t="shared" si="5"/>
        <v>1.0510000000003856</v>
      </c>
      <c r="H111" s="160"/>
      <c r="I111" s="161" t="str">
        <f t="shared" si="3"/>
        <v/>
      </c>
      <c r="J111" s="53"/>
      <c r="K111" s="53"/>
      <c r="L111" s="53"/>
    </row>
    <row r="112" spans="2:12">
      <c r="B112" s="53"/>
      <c r="C112" s="60" t="s">
        <v>36</v>
      </c>
      <c r="D112" s="162">
        <v>44710</v>
      </c>
      <c r="E112" s="157">
        <f t="shared" si="4"/>
        <v>3178.9720000000002</v>
      </c>
      <c r="F112" s="160">
        <v>3178.9720000000002</v>
      </c>
      <c r="G112" s="159">
        <f t="shared" si="5"/>
        <v>0</v>
      </c>
      <c r="H112" s="160"/>
      <c r="I112" s="161" t="str">
        <f t="shared" si="3"/>
        <v/>
      </c>
      <c r="J112" s="53"/>
      <c r="K112" s="53"/>
      <c r="L112" s="53"/>
    </row>
    <row r="113" spans="1:12">
      <c r="B113" s="53"/>
      <c r="C113" s="53" t="s">
        <v>30</v>
      </c>
      <c r="D113" s="162">
        <v>44711</v>
      </c>
      <c r="E113" s="157">
        <f t="shared" si="4"/>
        <v>3178.9720000000002</v>
      </c>
      <c r="F113" s="160">
        <v>3178.9720000000002</v>
      </c>
      <c r="G113" s="159">
        <f t="shared" si="5"/>
        <v>0</v>
      </c>
      <c r="H113" s="160"/>
      <c r="I113" s="161" t="str">
        <f t="shared" si="3"/>
        <v/>
      </c>
      <c r="J113" s="66">
        <f>SUM(G107:G113)</f>
        <v>5.218000000000302</v>
      </c>
      <c r="K113" s="53"/>
      <c r="L113" s="88">
        <f>SUM(G84:G114)</f>
        <v>25.851000000000113</v>
      </c>
    </row>
    <row r="114" spans="1:12">
      <c r="B114" s="53"/>
      <c r="C114" s="53" t="s">
        <v>31</v>
      </c>
      <c r="D114" s="162">
        <v>44712</v>
      </c>
      <c r="E114" s="157">
        <f t="shared" si="4"/>
        <v>3178.9720000000002</v>
      </c>
      <c r="F114" s="160">
        <v>3179.7440000000001</v>
      </c>
      <c r="G114" s="159">
        <f t="shared" si="5"/>
        <v>0.77199999999993452</v>
      </c>
      <c r="H114" s="160"/>
      <c r="I114" s="161" t="str">
        <f t="shared" si="3"/>
        <v/>
      </c>
      <c r="J114" s="53"/>
      <c r="K114" s="53"/>
      <c r="L114" s="53"/>
    </row>
    <row r="115" spans="1:12">
      <c r="A115" s="41" t="s">
        <v>43</v>
      </c>
      <c r="B115" s="53"/>
      <c r="C115" s="53" t="s">
        <v>32</v>
      </c>
      <c r="D115" s="162">
        <v>44713</v>
      </c>
      <c r="E115" s="157">
        <f t="shared" si="4"/>
        <v>3179.7440000000001</v>
      </c>
      <c r="F115" s="160">
        <v>3180.9960000000001</v>
      </c>
      <c r="G115" s="159">
        <f t="shared" si="5"/>
        <v>1.2519999999999527</v>
      </c>
      <c r="H115" s="160"/>
      <c r="I115" s="161" t="str">
        <f t="shared" si="3"/>
        <v/>
      </c>
      <c r="J115" s="53"/>
      <c r="K115" s="53"/>
      <c r="L115" s="53"/>
    </row>
    <row r="116" spans="1:12">
      <c r="B116" s="53"/>
      <c r="C116" s="53" t="s">
        <v>33</v>
      </c>
      <c r="D116" s="162">
        <v>44714</v>
      </c>
      <c r="E116" s="157">
        <f t="shared" si="4"/>
        <v>3180.9960000000001</v>
      </c>
      <c r="F116" s="160">
        <v>3180.9960000000001</v>
      </c>
      <c r="G116" s="159">
        <f t="shared" si="5"/>
        <v>0</v>
      </c>
      <c r="H116" s="160"/>
      <c r="I116" s="161" t="str">
        <f t="shared" si="3"/>
        <v/>
      </c>
      <c r="J116" s="53"/>
      <c r="K116" s="53"/>
      <c r="L116" s="53"/>
    </row>
    <row r="117" spans="1:12">
      <c r="B117" s="53"/>
      <c r="C117" s="53" t="s">
        <v>34</v>
      </c>
      <c r="D117" s="162">
        <v>44715</v>
      </c>
      <c r="E117" s="157">
        <f t="shared" si="4"/>
        <v>3180.9960000000001</v>
      </c>
      <c r="F117" s="160">
        <v>3180.9960000000001</v>
      </c>
      <c r="G117" s="159">
        <f t="shared" si="5"/>
        <v>0</v>
      </c>
      <c r="H117" s="160"/>
      <c r="I117" s="161" t="str">
        <f t="shared" si="3"/>
        <v/>
      </c>
      <c r="J117" s="53"/>
      <c r="K117" s="53"/>
      <c r="L117" s="53"/>
    </row>
    <row r="118" spans="1:12">
      <c r="B118" s="53"/>
      <c r="C118" s="60" t="s">
        <v>35</v>
      </c>
      <c r="D118" s="162">
        <v>44716</v>
      </c>
      <c r="E118" s="157">
        <f t="shared" si="4"/>
        <v>3180.9960000000001</v>
      </c>
      <c r="F118" s="160">
        <v>3180.9960000000001</v>
      </c>
      <c r="G118" s="159">
        <f t="shared" si="5"/>
        <v>0</v>
      </c>
      <c r="H118" s="160"/>
      <c r="I118" s="161" t="str">
        <f t="shared" si="3"/>
        <v/>
      </c>
      <c r="J118" s="53"/>
      <c r="K118" s="53"/>
      <c r="L118" s="53"/>
    </row>
    <row r="119" spans="1:12">
      <c r="B119" s="53"/>
      <c r="C119" s="60" t="s">
        <v>36</v>
      </c>
      <c r="D119" s="162">
        <v>44717</v>
      </c>
      <c r="E119" s="157">
        <f t="shared" si="4"/>
        <v>3180.9960000000001</v>
      </c>
      <c r="F119" s="160">
        <v>3180.9960000000001</v>
      </c>
      <c r="G119" s="159">
        <f t="shared" si="5"/>
        <v>0</v>
      </c>
      <c r="H119" s="160"/>
      <c r="I119" s="161" t="str">
        <f t="shared" si="3"/>
        <v/>
      </c>
      <c r="J119" s="53"/>
      <c r="K119" s="53"/>
      <c r="L119" s="53"/>
    </row>
    <row r="120" spans="1:12">
      <c r="B120" s="53"/>
      <c r="C120" s="53" t="s">
        <v>30</v>
      </c>
      <c r="D120" s="162">
        <v>44718</v>
      </c>
      <c r="E120" s="157">
        <f t="shared" si="4"/>
        <v>3180.9960000000001</v>
      </c>
      <c r="F120" s="160">
        <v>3181.9960000000001</v>
      </c>
      <c r="G120" s="159">
        <f t="shared" si="5"/>
        <v>1</v>
      </c>
      <c r="H120" s="160"/>
      <c r="I120" s="161" t="str">
        <f t="shared" si="3"/>
        <v/>
      </c>
      <c r="J120" s="66">
        <f>SUM(G114:G120)</f>
        <v>3.0239999999998872</v>
      </c>
      <c r="K120" s="53"/>
      <c r="L120" s="53"/>
    </row>
    <row r="121" spans="1:12">
      <c r="B121" s="53"/>
      <c r="C121" s="53" t="s">
        <v>31</v>
      </c>
      <c r="D121" s="162">
        <v>44719</v>
      </c>
      <c r="E121" s="157">
        <f t="shared" si="4"/>
        <v>3181.9960000000001</v>
      </c>
      <c r="F121" s="160">
        <v>3182.741</v>
      </c>
      <c r="G121" s="159">
        <f t="shared" si="5"/>
        <v>0.74499999999989086</v>
      </c>
      <c r="H121" s="160"/>
      <c r="I121" s="161" t="str">
        <f t="shared" si="3"/>
        <v/>
      </c>
      <c r="J121" s="53"/>
      <c r="K121" s="53"/>
      <c r="L121" s="53"/>
    </row>
    <row r="122" spans="1:12">
      <c r="B122" s="53"/>
      <c r="C122" s="53" t="s">
        <v>32</v>
      </c>
      <c r="D122" s="162">
        <v>44720</v>
      </c>
      <c r="E122" s="157">
        <f t="shared" si="4"/>
        <v>3182.741</v>
      </c>
      <c r="F122" s="165">
        <v>3183.63</v>
      </c>
      <c r="G122" s="159">
        <f t="shared" si="5"/>
        <v>0.88900000000012369</v>
      </c>
      <c r="H122" s="160"/>
      <c r="I122" s="161" t="str">
        <f t="shared" si="3"/>
        <v/>
      </c>
      <c r="J122" s="53"/>
      <c r="K122" s="53"/>
      <c r="L122" s="53"/>
    </row>
    <row r="123" spans="1:12">
      <c r="B123" s="53"/>
      <c r="C123" s="53" t="s">
        <v>33</v>
      </c>
      <c r="D123" s="162">
        <v>44721</v>
      </c>
      <c r="E123" s="159">
        <f t="shared" si="4"/>
        <v>3183.63</v>
      </c>
      <c r="F123" s="160">
        <v>3184.0050000000001</v>
      </c>
      <c r="G123" s="159">
        <f t="shared" si="5"/>
        <v>0.375</v>
      </c>
      <c r="H123" s="160"/>
      <c r="I123" s="161" t="str">
        <f t="shared" si="3"/>
        <v/>
      </c>
      <c r="J123" s="53"/>
      <c r="K123" s="53"/>
      <c r="L123" s="53"/>
    </row>
    <row r="124" spans="1:12">
      <c r="B124" s="53"/>
      <c r="C124" s="53" t="s">
        <v>34</v>
      </c>
      <c r="D124" s="162">
        <v>44722</v>
      </c>
      <c r="E124" s="157">
        <f t="shared" si="4"/>
        <v>3184.0050000000001</v>
      </c>
      <c r="F124" s="160">
        <v>3184.9540000000002</v>
      </c>
      <c r="G124" s="159">
        <f t="shared" si="5"/>
        <v>0.94900000000006912</v>
      </c>
      <c r="H124" s="160"/>
      <c r="I124" s="161" t="str">
        <f t="shared" si="3"/>
        <v/>
      </c>
      <c r="J124" s="53"/>
      <c r="K124" s="53"/>
      <c r="L124" s="53"/>
    </row>
    <row r="125" spans="1:12">
      <c r="B125" s="53"/>
      <c r="C125" s="60" t="s">
        <v>35</v>
      </c>
      <c r="D125" s="162">
        <v>44723</v>
      </c>
      <c r="E125" s="157">
        <f t="shared" si="4"/>
        <v>3184.9540000000002</v>
      </c>
      <c r="F125" s="160">
        <v>3184.9540000000002</v>
      </c>
      <c r="G125" s="159">
        <f t="shared" si="5"/>
        <v>0</v>
      </c>
      <c r="H125" s="160"/>
      <c r="I125" s="161" t="str">
        <f t="shared" si="3"/>
        <v/>
      </c>
      <c r="J125" s="53"/>
      <c r="K125" s="53"/>
      <c r="L125" s="53"/>
    </row>
    <row r="126" spans="1:12">
      <c r="B126" s="53"/>
      <c r="C126" s="60" t="s">
        <v>36</v>
      </c>
      <c r="D126" s="162">
        <v>44724</v>
      </c>
      <c r="E126" s="157">
        <f t="shared" si="4"/>
        <v>3184.9540000000002</v>
      </c>
      <c r="F126" s="160">
        <v>3184.9540000000002</v>
      </c>
      <c r="G126" s="159">
        <f t="shared" si="5"/>
        <v>0</v>
      </c>
      <c r="H126" s="160"/>
      <c r="I126" s="161" t="str">
        <f t="shared" si="3"/>
        <v/>
      </c>
      <c r="J126" s="53"/>
      <c r="K126" s="53"/>
      <c r="L126" s="53"/>
    </row>
    <row r="127" spans="1:12">
      <c r="B127" s="53"/>
      <c r="C127" s="53" t="s">
        <v>30</v>
      </c>
      <c r="D127" s="162">
        <v>44725</v>
      </c>
      <c r="E127" s="157">
        <f t="shared" si="4"/>
        <v>3184.9540000000002</v>
      </c>
      <c r="F127" s="160">
        <v>3186.4929999999999</v>
      </c>
      <c r="G127" s="159">
        <f t="shared" si="5"/>
        <v>1.5389999999997599</v>
      </c>
      <c r="H127" s="160"/>
      <c r="I127" s="161" t="str">
        <f t="shared" si="3"/>
        <v/>
      </c>
      <c r="J127" s="66">
        <f>SUM(G121:G127)</f>
        <v>4.4969999999998436</v>
      </c>
      <c r="K127" s="53"/>
      <c r="L127" s="53"/>
    </row>
    <row r="128" spans="1:12">
      <c r="B128" s="53"/>
      <c r="C128" s="53" t="s">
        <v>31</v>
      </c>
      <c r="D128" s="162">
        <v>44726</v>
      </c>
      <c r="E128" s="157">
        <f t="shared" si="4"/>
        <v>3186.4929999999999</v>
      </c>
      <c r="F128" s="160">
        <v>3186.761</v>
      </c>
      <c r="G128" s="159">
        <f t="shared" si="5"/>
        <v>0.2680000000000291</v>
      </c>
      <c r="H128" s="160"/>
      <c r="I128" s="161" t="str">
        <f t="shared" si="3"/>
        <v/>
      </c>
      <c r="J128" s="53"/>
      <c r="K128" s="53"/>
      <c r="L128" s="53"/>
    </row>
    <row r="129" spans="2:12">
      <c r="B129" s="53"/>
      <c r="C129" s="53" t="s">
        <v>32</v>
      </c>
      <c r="D129" s="162">
        <v>44727</v>
      </c>
      <c r="E129" s="157">
        <f t="shared" si="4"/>
        <v>3186.761</v>
      </c>
      <c r="F129" s="160">
        <v>3187.6619999999998</v>
      </c>
      <c r="G129" s="159">
        <f t="shared" si="5"/>
        <v>0.90099999999983993</v>
      </c>
      <c r="H129" s="160"/>
      <c r="I129" s="161" t="str">
        <f t="shared" si="3"/>
        <v/>
      </c>
      <c r="J129" s="53"/>
      <c r="K129" s="53"/>
      <c r="L129" s="53"/>
    </row>
    <row r="130" spans="2:12">
      <c r="B130" s="53"/>
      <c r="C130" s="53" t="s">
        <v>33</v>
      </c>
      <c r="D130" s="162">
        <v>44728</v>
      </c>
      <c r="E130" s="157">
        <f t="shared" si="4"/>
        <v>3187.6619999999998</v>
      </c>
      <c r="F130" s="165">
        <v>3187.78</v>
      </c>
      <c r="G130" s="159">
        <f t="shared" si="5"/>
        <v>0.1180000000003929</v>
      </c>
      <c r="H130" s="160"/>
      <c r="I130" s="161" t="str">
        <f t="shared" si="3"/>
        <v/>
      </c>
      <c r="J130" s="53"/>
      <c r="K130" s="53"/>
      <c r="L130" s="53"/>
    </row>
    <row r="131" spans="2:12">
      <c r="B131" s="53"/>
      <c r="C131" s="53" t="s">
        <v>34</v>
      </c>
      <c r="D131" s="162">
        <v>44729</v>
      </c>
      <c r="E131" s="159">
        <f t="shared" si="4"/>
        <v>3187.78</v>
      </c>
      <c r="F131" s="160">
        <v>3188.2240000000002</v>
      </c>
      <c r="G131" s="159">
        <f t="shared" si="5"/>
        <v>0.44399999999995998</v>
      </c>
      <c r="H131" s="160"/>
      <c r="I131" s="161" t="str">
        <f t="shared" si="3"/>
        <v/>
      </c>
      <c r="J131" s="53"/>
      <c r="K131" s="53"/>
      <c r="L131" s="53"/>
    </row>
    <row r="132" spans="2:12">
      <c r="B132" s="53"/>
      <c r="C132" s="60" t="s">
        <v>35</v>
      </c>
      <c r="D132" s="162">
        <v>44730</v>
      </c>
      <c r="E132" s="157">
        <f t="shared" si="4"/>
        <v>3188.2240000000002</v>
      </c>
      <c r="F132" s="160">
        <v>3188.924</v>
      </c>
      <c r="G132" s="159">
        <f t="shared" si="5"/>
        <v>0.6999999999998181</v>
      </c>
      <c r="H132" s="160"/>
      <c r="I132" s="161" t="str">
        <f t="shared" si="3"/>
        <v/>
      </c>
      <c r="J132" s="53"/>
      <c r="K132" s="53"/>
      <c r="L132" s="53"/>
    </row>
    <row r="133" spans="2:12">
      <c r="B133" s="53"/>
      <c r="C133" s="60" t="s">
        <v>36</v>
      </c>
      <c r="D133" s="162">
        <v>44731</v>
      </c>
      <c r="E133" s="157">
        <f t="shared" si="4"/>
        <v>3188.924</v>
      </c>
      <c r="F133" s="160">
        <v>3189.424</v>
      </c>
      <c r="G133" s="159">
        <f t="shared" si="5"/>
        <v>0.5</v>
      </c>
      <c r="H133" s="160"/>
      <c r="I133" s="161" t="str">
        <f t="shared" si="3"/>
        <v/>
      </c>
      <c r="J133" s="53"/>
      <c r="K133" s="53"/>
      <c r="L133" s="53"/>
    </row>
    <row r="134" spans="2:12">
      <c r="B134" s="53"/>
      <c r="C134" s="53" t="s">
        <v>30</v>
      </c>
      <c r="D134" s="162">
        <v>44732</v>
      </c>
      <c r="E134" s="157">
        <f t="shared" si="4"/>
        <v>3189.424</v>
      </c>
      <c r="F134" s="160">
        <v>3190.192</v>
      </c>
      <c r="G134" s="159">
        <f t="shared" si="5"/>
        <v>0.7680000000000291</v>
      </c>
      <c r="H134" s="160"/>
      <c r="I134" s="161" t="str">
        <f t="shared" si="3"/>
        <v/>
      </c>
      <c r="J134" s="66">
        <f>SUM(G128:G134)</f>
        <v>3.6990000000000691</v>
      </c>
      <c r="K134" s="53"/>
      <c r="L134" s="53"/>
    </row>
    <row r="135" spans="2:12">
      <c r="B135" s="53"/>
      <c r="C135" s="53" t="s">
        <v>31</v>
      </c>
      <c r="D135" s="162">
        <v>44733</v>
      </c>
      <c r="E135" s="157">
        <f t="shared" si="4"/>
        <v>3190.192</v>
      </c>
      <c r="F135" s="160">
        <v>3191.6489999999999</v>
      </c>
      <c r="G135" s="159">
        <f t="shared" si="5"/>
        <v>1.4569999999998799</v>
      </c>
      <c r="H135" s="160"/>
      <c r="I135" s="161" t="str">
        <f t="shared" si="3"/>
        <v/>
      </c>
      <c r="J135" s="53"/>
      <c r="K135" s="53"/>
      <c r="L135" s="53"/>
    </row>
    <row r="136" spans="2:12">
      <c r="B136" s="53"/>
      <c r="C136" s="53" t="s">
        <v>32</v>
      </c>
      <c r="D136" s="162">
        <v>44734</v>
      </c>
      <c r="E136" s="157">
        <f t="shared" si="4"/>
        <v>3191.6489999999999</v>
      </c>
      <c r="F136" s="160">
        <v>3192.819</v>
      </c>
      <c r="G136" s="159">
        <f t="shared" si="5"/>
        <v>1.1700000000000728</v>
      </c>
      <c r="H136" s="160"/>
      <c r="I136" s="161" t="str">
        <f t="shared" si="3"/>
        <v/>
      </c>
      <c r="J136" s="53"/>
      <c r="K136" s="53"/>
      <c r="L136" s="53"/>
    </row>
    <row r="137" spans="2:12">
      <c r="B137" s="53"/>
      <c r="C137" s="53" t="s">
        <v>33</v>
      </c>
      <c r="D137" s="162">
        <v>44735</v>
      </c>
      <c r="E137" s="157">
        <f t="shared" si="4"/>
        <v>3192.819</v>
      </c>
      <c r="F137" s="160">
        <v>3193.4349999999999</v>
      </c>
      <c r="G137" s="159">
        <f t="shared" si="5"/>
        <v>0.61599999999998545</v>
      </c>
      <c r="H137" s="160"/>
      <c r="I137" s="161" t="str">
        <f t="shared" si="3"/>
        <v/>
      </c>
      <c r="J137" s="53"/>
      <c r="K137" s="53"/>
      <c r="L137" s="53"/>
    </row>
    <row r="138" spans="2:12">
      <c r="B138" s="53"/>
      <c r="C138" s="53" t="s">
        <v>34</v>
      </c>
      <c r="D138" s="162">
        <v>44736</v>
      </c>
      <c r="E138" s="157">
        <f t="shared" si="4"/>
        <v>3193.4349999999999</v>
      </c>
      <c r="F138" s="160">
        <v>3194.1010000000001</v>
      </c>
      <c r="G138" s="159">
        <f t="shared" si="5"/>
        <v>0.66600000000016735</v>
      </c>
      <c r="H138" s="160"/>
      <c r="I138" s="161" t="str">
        <f t="shared" si="3"/>
        <v/>
      </c>
      <c r="J138" s="53"/>
      <c r="K138" s="53"/>
      <c r="L138" s="53"/>
    </row>
    <row r="139" spans="2:12">
      <c r="B139" s="53"/>
      <c r="C139" s="60" t="s">
        <v>35</v>
      </c>
      <c r="D139" s="162">
        <v>44737</v>
      </c>
      <c r="E139" s="157">
        <f t="shared" si="4"/>
        <v>3194.1010000000001</v>
      </c>
      <c r="F139" s="160">
        <v>3194.2959999999998</v>
      </c>
      <c r="G139" s="159">
        <f t="shared" si="5"/>
        <v>0.19499999999970896</v>
      </c>
      <c r="H139" s="160"/>
      <c r="I139" s="161" t="str">
        <f t="shared" si="3"/>
        <v/>
      </c>
      <c r="J139" s="53"/>
      <c r="K139" s="53"/>
      <c r="L139" s="53"/>
    </row>
    <row r="140" spans="2:12">
      <c r="B140" s="53"/>
      <c r="C140" s="60" t="s">
        <v>36</v>
      </c>
      <c r="D140" s="162">
        <v>44738</v>
      </c>
      <c r="E140" s="157">
        <f t="shared" si="4"/>
        <v>3194.2959999999998</v>
      </c>
      <c r="F140" s="160">
        <v>3194.596</v>
      </c>
      <c r="G140" s="159">
        <f t="shared" si="5"/>
        <v>0.3000000000001819</v>
      </c>
      <c r="H140" s="160"/>
      <c r="I140" s="161" t="str">
        <f t="shared" si="3"/>
        <v/>
      </c>
      <c r="J140" s="53"/>
      <c r="K140" s="53"/>
      <c r="L140" s="53"/>
    </row>
    <row r="141" spans="2:12">
      <c r="B141" s="53"/>
      <c r="C141" s="53" t="s">
        <v>30</v>
      </c>
      <c r="D141" s="162">
        <v>44739</v>
      </c>
      <c r="E141" s="157">
        <f t="shared" si="4"/>
        <v>3194.596</v>
      </c>
      <c r="F141" s="160">
        <v>3194.7959999999998</v>
      </c>
      <c r="G141" s="159">
        <f t="shared" si="5"/>
        <v>0.1999999999998181</v>
      </c>
      <c r="H141" s="160"/>
      <c r="I141" s="161" t="str">
        <f t="shared" si="3"/>
        <v/>
      </c>
      <c r="J141" s="66">
        <f>SUM(G135:G141)</f>
        <v>4.6039999999998145</v>
      </c>
      <c r="K141" s="53"/>
      <c r="L141" s="53"/>
    </row>
    <row r="142" spans="2:12">
      <c r="B142" s="53"/>
      <c r="C142" s="53" t="s">
        <v>31</v>
      </c>
      <c r="D142" s="162">
        <v>44740</v>
      </c>
      <c r="E142" s="157">
        <f t="shared" si="4"/>
        <v>3194.7959999999998</v>
      </c>
      <c r="F142" s="160">
        <v>3195.768</v>
      </c>
      <c r="G142" s="159">
        <f t="shared" si="5"/>
        <v>0.97200000000020736</v>
      </c>
      <c r="H142" s="160"/>
      <c r="I142" s="161" t="str">
        <f t="shared" si="3"/>
        <v/>
      </c>
      <c r="J142" s="53"/>
      <c r="K142" s="53"/>
      <c r="L142" s="53"/>
    </row>
    <row r="143" spans="2:12">
      <c r="B143" s="53"/>
      <c r="C143" s="53" t="s">
        <v>32</v>
      </c>
      <c r="D143" s="162">
        <v>44741</v>
      </c>
      <c r="E143" s="157">
        <f t="shared" si="4"/>
        <v>3195.768</v>
      </c>
      <c r="F143" s="160">
        <v>3196.39</v>
      </c>
      <c r="G143" s="159">
        <f t="shared" si="5"/>
        <v>0.62199999999984357</v>
      </c>
      <c r="H143" s="160"/>
      <c r="I143" s="161" t="str">
        <f t="shared" si="3"/>
        <v/>
      </c>
      <c r="J143" s="53"/>
      <c r="K143" s="53"/>
      <c r="L143" s="53"/>
    </row>
    <row r="144" spans="2:12">
      <c r="B144" s="53"/>
      <c r="C144" s="53" t="s">
        <v>33</v>
      </c>
      <c r="D144" s="162">
        <v>44742</v>
      </c>
      <c r="E144" s="157">
        <f t="shared" si="4"/>
        <v>3196.39</v>
      </c>
      <c r="F144" s="160">
        <v>3197.1959999999999</v>
      </c>
      <c r="G144" s="159">
        <f t="shared" si="5"/>
        <v>0.80600000000004002</v>
      </c>
      <c r="H144" s="160"/>
      <c r="I144" s="161" t="str">
        <f t="shared" ref="I144:I207" si="6">IFERROR(G144/H144,"")</f>
        <v/>
      </c>
      <c r="J144" s="53"/>
      <c r="K144" s="53"/>
      <c r="L144" s="53"/>
    </row>
    <row r="145" spans="1:12">
      <c r="A145" s="41" t="s">
        <v>98</v>
      </c>
      <c r="B145" s="53"/>
      <c r="C145" s="53" t="s">
        <v>34</v>
      </c>
      <c r="D145" s="162">
        <v>44743</v>
      </c>
      <c r="E145" s="157">
        <f t="shared" ref="E145:E208" si="7">F144</f>
        <v>3197.1959999999999</v>
      </c>
      <c r="F145" s="160">
        <v>3197.59</v>
      </c>
      <c r="G145" s="159">
        <f t="shared" ref="G145:G208" si="8">IFERROR((F145-E145)/(D145-D144),"")</f>
        <v>0.39400000000023283</v>
      </c>
      <c r="H145" s="160"/>
      <c r="I145" s="161" t="str">
        <f t="shared" si="6"/>
        <v/>
      </c>
      <c r="J145" s="53"/>
      <c r="K145" s="53"/>
      <c r="L145" s="88">
        <f>SUM(G115:G144)</f>
        <v>17.451999999999771</v>
      </c>
    </row>
    <row r="146" spans="1:12">
      <c r="B146" s="53"/>
      <c r="C146" s="116" t="s">
        <v>35</v>
      </c>
      <c r="D146" s="162">
        <v>44744</v>
      </c>
      <c r="E146" s="157">
        <f t="shared" si="7"/>
        <v>3197.59</v>
      </c>
      <c r="F146" s="160">
        <v>3197.5949999999998</v>
      </c>
      <c r="G146" s="159">
        <f t="shared" si="8"/>
        <v>4.999999999654392E-3</v>
      </c>
      <c r="H146" s="160"/>
      <c r="I146" s="161" t="str">
        <f t="shared" si="6"/>
        <v/>
      </c>
      <c r="J146" s="53"/>
      <c r="K146" s="53"/>
      <c r="L146" s="53"/>
    </row>
    <row r="147" spans="1:12">
      <c r="B147" s="53"/>
      <c r="C147" s="116" t="s">
        <v>36</v>
      </c>
      <c r="D147" s="162">
        <v>44745</v>
      </c>
      <c r="E147" s="157">
        <f t="shared" si="7"/>
        <v>3197.5949999999998</v>
      </c>
      <c r="F147" s="160">
        <v>3197.5970000000002</v>
      </c>
      <c r="G147" s="159">
        <f t="shared" si="8"/>
        <v>2.0000000004074536E-3</v>
      </c>
      <c r="H147" s="160"/>
      <c r="I147" s="161" t="str">
        <f t="shared" si="6"/>
        <v/>
      </c>
      <c r="J147" s="53"/>
      <c r="K147" s="53"/>
      <c r="L147" s="53"/>
    </row>
    <row r="148" spans="1:12">
      <c r="B148" s="53"/>
      <c r="C148" s="53" t="s">
        <v>30</v>
      </c>
      <c r="D148" s="162">
        <v>44746</v>
      </c>
      <c r="E148" s="157">
        <f t="shared" si="7"/>
        <v>3197.5970000000002</v>
      </c>
      <c r="F148" s="160">
        <v>3198.2310000000002</v>
      </c>
      <c r="G148" s="159">
        <f t="shared" si="8"/>
        <v>0.63400000000001455</v>
      </c>
      <c r="H148" s="160"/>
      <c r="I148" s="161" t="str">
        <f t="shared" si="6"/>
        <v/>
      </c>
      <c r="J148" s="66">
        <f>SUM(G142:G148)</f>
        <v>3.4350000000004002</v>
      </c>
      <c r="K148" s="53"/>
      <c r="L148" s="53"/>
    </row>
    <row r="149" spans="1:12">
      <c r="B149" s="53"/>
      <c r="C149" s="53" t="s">
        <v>31</v>
      </c>
      <c r="D149" s="162">
        <v>44747</v>
      </c>
      <c r="E149" s="157">
        <f t="shared" si="7"/>
        <v>3198.2310000000002</v>
      </c>
      <c r="F149" s="160">
        <v>3198.32</v>
      </c>
      <c r="G149" s="159">
        <f t="shared" si="8"/>
        <v>8.8999999999941792E-2</v>
      </c>
      <c r="H149" s="160"/>
      <c r="I149" s="161" t="str">
        <f t="shared" si="6"/>
        <v/>
      </c>
      <c r="J149" s="53"/>
      <c r="K149" s="53"/>
      <c r="L149" s="53"/>
    </row>
    <row r="150" spans="1:12">
      <c r="B150" s="53"/>
      <c r="C150" s="53" t="s">
        <v>32</v>
      </c>
      <c r="D150" s="162">
        <v>44748</v>
      </c>
      <c r="E150" s="157">
        <f t="shared" si="7"/>
        <v>3198.32</v>
      </c>
      <c r="F150" s="160">
        <v>3198.5030000000002</v>
      </c>
      <c r="G150" s="159">
        <f t="shared" si="8"/>
        <v>0.18299999999999272</v>
      </c>
      <c r="H150" s="160"/>
      <c r="I150" s="161" t="str">
        <f t="shared" si="6"/>
        <v/>
      </c>
      <c r="J150" s="53"/>
      <c r="K150" s="53"/>
      <c r="L150" s="53"/>
    </row>
    <row r="151" spans="1:12">
      <c r="B151" s="53"/>
      <c r="C151" s="53" t="s">
        <v>33</v>
      </c>
      <c r="D151" s="162">
        <v>44749</v>
      </c>
      <c r="E151" s="157">
        <f t="shared" si="7"/>
        <v>3198.5030000000002</v>
      </c>
      <c r="F151" s="160">
        <v>3198.701</v>
      </c>
      <c r="G151" s="159">
        <f t="shared" si="8"/>
        <v>0.19799999999986539</v>
      </c>
      <c r="H151" s="160"/>
      <c r="I151" s="161" t="str">
        <f t="shared" si="6"/>
        <v/>
      </c>
      <c r="J151" s="53"/>
      <c r="K151" s="53"/>
      <c r="L151" s="53"/>
    </row>
    <row r="152" spans="1:12">
      <c r="B152" s="53"/>
      <c r="C152" s="53" t="s">
        <v>34</v>
      </c>
      <c r="D152" s="162">
        <v>44750</v>
      </c>
      <c r="E152" s="157">
        <f t="shared" si="7"/>
        <v>3198.701</v>
      </c>
      <c r="F152" s="160">
        <v>3199.163</v>
      </c>
      <c r="G152" s="159">
        <f t="shared" si="8"/>
        <v>0.46199999999998909</v>
      </c>
      <c r="H152" s="160"/>
      <c r="I152" s="161" t="str">
        <f t="shared" si="6"/>
        <v/>
      </c>
      <c r="J152" s="53"/>
      <c r="K152" s="53"/>
      <c r="L152" s="53"/>
    </row>
    <row r="153" spans="1:12">
      <c r="B153" s="53"/>
      <c r="C153" s="116" t="s">
        <v>35</v>
      </c>
      <c r="D153" s="162">
        <v>44751</v>
      </c>
      <c r="E153" s="157">
        <f t="shared" si="7"/>
        <v>3199.163</v>
      </c>
      <c r="F153" s="160">
        <v>3199.299</v>
      </c>
      <c r="G153" s="159">
        <f t="shared" si="8"/>
        <v>0.13599999999996726</v>
      </c>
      <c r="H153" s="160"/>
      <c r="I153" s="161" t="str">
        <f t="shared" si="6"/>
        <v/>
      </c>
      <c r="J153" s="53"/>
      <c r="K153" s="53"/>
      <c r="L153" s="53"/>
    </row>
    <row r="154" spans="1:12">
      <c r="B154" s="53"/>
      <c r="C154" s="116" t="s">
        <v>36</v>
      </c>
      <c r="D154" s="162">
        <v>44752</v>
      </c>
      <c r="E154" s="157">
        <f t="shared" si="7"/>
        <v>3199.299</v>
      </c>
      <c r="F154" s="160">
        <v>3199.386</v>
      </c>
      <c r="G154" s="159">
        <f t="shared" si="8"/>
        <v>8.6999999999989086E-2</v>
      </c>
      <c r="H154" s="160"/>
      <c r="I154" s="161" t="str">
        <f t="shared" si="6"/>
        <v/>
      </c>
      <c r="J154" s="53"/>
      <c r="K154" s="53"/>
      <c r="L154" s="53"/>
    </row>
    <row r="155" spans="1:12">
      <c r="B155" s="53"/>
      <c r="C155" s="53" t="s">
        <v>30</v>
      </c>
      <c r="D155" s="162">
        <v>44753</v>
      </c>
      <c r="E155" s="157">
        <f t="shared" si="7"/>
        <v>3199.386</v>
      </c>
      <c r="F155" s="160">
        <v>3199.4459999999999</v>
      </c>
      <c r="G155" s="159">
        <f t="shared" si="8"/>
        <v>5.999999999994543E-2</v>
      </c>
      <c r="H155" s="160"/>
      <c r="I155" s="161" t="str">
        <f t="shared" si="6"/>
        <v/>
      </c>
      <c r="J155" s="66">
        <f>SUM(G149:G155)</f>
        <v>1.2149999999996908</v>
      </c>
      <c r="K155" s="53"/>
      <c r="L155" s="53"/>
    </row>
    <row r="156" spans="1:12">
      <c r="B156" s="53"/>
      <c r="C156" s="53" t="s">
        <v>31</v>
      </c>
      <c r="D156" s="162">
        <v>44754</v>
      </c>
      <c r="E156" s="157">
        <f t="shared" si="7"/>
        <v>3199.4459999999999</v>
      </c>
      <c r="F156" s="160">
        <v>3200.1950000000002</v>
      </c>
      <c r="G156" s="159">
        <f t="shared" si="8"/>
        <v>0.74900000000025102</v>
      </c>
      <c r="H156" s="160"/>
      <c r="I156" s="161" t="str">
        <f t="shared" si="6"/>
        <v/>
      </c>
      <c r="J156" s="53"/>
      <c r="K156" s="53"/>
      <c r="L156" s="53"/>
    </row>
    <row r="157" spans="1:12">
      <c r="B157" s="53"/>
      <c r="C157" s="53" t="s">
        <v>32</v>
      </c>
      <c r="D157" s="162">
        <v>44755</v>
      </c>
      <c r="E157" s="157">
        <f t="shared" si="7"/>
        <v>3200.1950000000002</v>
      </c>
      <c r="F157" s="160">
        <v>3200.7260000000001</v>
      </c>
      <c r="G157" s="159">
        <f t="shared" si="8"/>
        <v>0.53099999999994907</v>
      </c>
      <c r="H157" s="160"/>
      <c r="I157" s="161" t="str">
        <f t="shared" si="6"/>
        <v/>
      </c>
      <c r="J157" s="53"/>
      <c r="K157" s="53"/>
      <c r="L157" s="53"/>
    </row>
    <row r="158" spans="1:12">
      <c r="B158" s="53"/>
      <c r="C158" s="53" t="s">
        <v>33</v>
      </c>
      <c r="D158" s="162">
        <v>44756</v>
      </c>
      <c r="E158" s="157">
        <f t="shared" si="7"/>
        <v>3200.7260000000001</v>
      </c>
      <c r="F158" s="160">
        <v>3201.3710000000001</v>
      </c>
      <c r="G158" s="159">
        <f t="shared" si="8"/>
        <v>0.64499999999998181</v>
      </c>
      <c r="H158" s="160"/>
      <c r="I158" s="161" t="str">
        <f t="shared" si="6"/>
        <v/>
      </c>
      <c r="J158" s="53"/>
      <c r="K158" s="53"/>
      <c r="L158" s="53"/>
    </row>
    <row r="159" spans="1:12">
      <c r="B159" s="53"/>
      <c r="C159" s="53" t="s">
        <v>34</v>
      </c>
      <c r="D159" s="162">
        <v>44757</v>
      </c>
      <c r="E159" s="157">
        <f t="shared" si="7"/>
        <v>3201.3710000000001</v>
      </c>
      <c r="F159" s="160">
        <v>3201.7330000000002</v>
      </c>
      <c r="G159" s="159">
        <f t="shared" si="8"/>
        <v>0.36200000000008004</v>
      </c>
      <c r="H159" s="160"/>
      <c r="I159" s="161" t="str">
        <f t="shared" si="6"/>
        <v/>
      </c>
      <c r="J159" s="53"/>
      <c r="K159" s="53"/>
      <c r="L159" s="53"/>
    </row>
    <row r="160" spans="1:12">
      <c r="B160" s="53"/>
      <c r="C160" s="116" t="s">
        <v>35</v>
      </c>
      <c r="D160" s="162">
        <v>44758</v>
      </c>
      <c r="E160" s="157">
        <f t="shared" si="7"/>
        <v>3201.7330000000002</v>
      </c>
      <c r="F160" s="160">
        <v>3201.7339999999999</v>
      </c>
      <c r="G160" s="159">
        <f t="shared" si="8"/>
        <v>9.9999999974897946E-4</v>
      </c>
      <c r="H160" s="160"/>
      <c r="I160" s="161" t="str">
        <f t="shared" si="6"/>
        <v/>
      </c>
      <c r="J160" s="53"/>
      <c r="K160" s="53"/>
      <c r="L160" s="53"/>
    </row>
    <row r="161" spans="1:12">
      <c r="B161" s="53"/>
      <c r="C161" s="116" t="s">
        <v>36</v>
      </c>
      <c r="D161" s="162">
        <v>44759</v>
      </c>
      <c r="E161" s="157">
        <f t="shared" si="7"/>
        <v>3201.7339999999999</v>
      </c>
      <c r="F161" s="160">
        <v>3201.7350000000001</v>
      </c>
      <c r="G161" s="159">
        <f t="shared" si="8"/>
        <v>1.0000000002037268E-3</v>
      </c>
      <c r="H161" s="160"/>
      <c r="I161" s="161" t="str">
        <f t="shared" si="6"/>
        <v/>
      </c>
      <c r="J161" s="53"/>
      <c r="K161" s="53"/>
      <c r="L161" s="53"/>
    </row>
    <row r="162" spans="1:12">
      <c r="B162" s="53"/>
      <c r="C162" s="53" t="s">
        <v>30</v>
      </c>
      <c r="D162" s="162">
        <v>44760</v>
      </c>
      <c r="E162" s="157">
        <f t="shared" si="7"/>
        <v>3201.7350000000001</v>
      </c>
      <c r="F162" s="160">
        <v>3202.0430000000001</v>
      </c>
      <c r="G162" s="159">
        <f t="shared" si="8"/>
        <v>0.30799999999999272</v>
      </c>
      <c r="H162" s="160"/>
      <c r="I162" s="161" t="str">
        <f t="shared" si="6"/>
        <v/>
      </c>
      <c r="J162" s="66">
        <f>SUM(G156:G162)</f>
        <v>2.5970000000002074</v>
      </c>
      <c r="K162" s="53"/>
      <c r="L162" s="53"/>
    </row>
    <row r="163" spans="1:12">
      <c r="B163" s="53"/>
      <c r="C163" s="53" t="s">
        <v>31</v>
      </c>
      <c r="D163" s="162">
        <v>44761</v>
      </c>
      <c r="E163" s="157">
        <f t="shared" si="7"/>
        <v>3202.0430000000001</v>
      </c>
      <c r="F163" s="160">
        <v>3203.0520000000001</v>
      </c>
      <c r="G163" s="159">
        <f t="shared" si="8"/>
        <v>1.0090000000000146</v>
      </c>
      <c r="H163" s="160"/>
      <c r="I163" s="161" t="str">
        <f t="shared" si="6"/>
        <v/>
      </c>
      <c r="J163" s="53"/>
      <c r="K163" s="53"/>
      <c r="L163" s="53"/>
    </row>
    <row r="164" spans="1:12">
      <c r="B164" s="53"/>
      <c r="C164" s="53" t="s">
        <v>32</v>
      </c>
      <c r="D164" s="162">
        <v>44762</v>
      </c>
      <c r="E164" s="157">
        <f t="shared" si="7"/>
        <v>3203.0520000000001</v>
      </c>
      <c r="F164" s="160">
        <v>3203.5129999999999</v>
      </c>
      <c r="G164" s="159">
        <f t="shared" si="8"/>
        <v>0.46099999999978536</v>
      </c>
      <c r="H164" s="160"/>
      <c r="I164" s="161" t="str">
        <f t="shared" si="6"/>
        <v/>
      </c>
      <c r="J164" s="53"/>
      <c r="K164" s="53"/>
      <c r="L164" s="53"/>
    </row>
    <row r="165" spans="1:12">
      <c r="B165" s="53"/>
      <c r="C165" s="53" t="s">
        <v>33</v>
      </c>
      <c r="D165" s="162">
        <v>44763</v>
      </c>
      <c r="E165" s="157">
        <f t="shared" si="7"/>
        <v>3203.5129999999999</v>
      </c>
      <c r="F165" s="160">
        <v>3204.681</v>
      </c>
      <c r="G165" s="159">
        <f t="shared" si="8"/>
        <v>1.1680000000001201</v>
      </c>
      <c r="H165" s="160"/>
      <c r="I165" s="161" t="str">
        <f t="shared" si="6"/>
        <v/>
      </c>
      <c r="J165" s="53"/>
      <c r="K165" s="53"/>
      <c r="L165" s="53"/>
    </row>
    <row r="166" spans="1:12">
      <c r="B166" s="53"/>
      <c r="C166" s="53" t="s">
        <v>34</v>
      </c>
      <c r="D166" s="162">
        <v>44764</v>
      </c>
      <c r="E166" s="157">
        <f t="shared" si="7"/>
        <v>3204.681</v>
      </c>
      <c r="F166" s="160">
        <v>3204.9650000000001</v>
      </c>
      <c r="G166" s="159">
        <f t="shared" si="8"/>
        <v>0.2840000000001055</v>
      </c>
      <c r="H166" s="160"/>
      <c r="I166" s="161" t="str">
        <f t="shared" si="6"/>
        <v/>
      </c>
      <c r="J166" s="53"/>
      <c r="K166" s="53"/>
      <c r="L166" s="53"/>
    </row>
    <row r="167" spans="1:12">
      <c r="B167" s="53"/>
      <c r="C167" s="116" t="s">
        <v>35</v>
      </c>
      <c r="D167" s="162">
        <v>44765</v>
      </c>
      <c r="E167" s="157">
        <f t="shared" si="7"/>
        <v>3204.9650000000001</v>
      </c>
      <c r="F167" s="160">
        <v>3204.9659999999999</v>
      </c>
      <c r="G167" s="159">
        <f t="shared" si="8"/>
        <v>9.9999999974897946E-4</v>
      </c>
      <c r="H167" s="160"/>
      <c r="I167" s="161" t="str">
        <f t="shared" si="6"/>
        <v/>
      </c>
      <c r="J167" s="53"/>
      <c r="K167" s="53"/>
      <c r="L167" s="53"/>
    </row>
    <row r="168" spans="1:12">
      <c r="B168" s="53"/>
      <c r="C168" s="116" t="s">
        <v>36</v>
      </c>
      <c r="D168" s="162">
        <v>44766</v>
      </c>
      <c r="E168" s="157">
        <f t="shared" si="7"/>
        <v>3204.9659999999999</v>
      </c>
      <c r="F168" s="160">
        <v>3204.9670000000001</v>
      </c>
      <c r="G168" s="159">
        <f t="shared" si="8"/>
        <v>1.0000000002037268E-3</v>
      </c>
      <c r="H168" s="160"/>
      <c r="I168" s="161" t="str">
        <f t="shared" si="6"/>
        <v/>
      </c>
      <c r="J168" s="53"/>
      <c r="K168" s="53"/>
      <c r="L168" s="53"/>
    </row>
    <row r="169" spans="1:12">
      <c r="B169" s="53"/>
      <c r="C169" s="53" t="s">
        <v>30</v>
      </c>
      <c r="D169" s="162">
        <v>44767</v>
      </c>
      <c r="E169" s="157">
        <f t="shared" si="7"/>
        <v>3204.9670000000001</v>
      </c>
      <c r="F169" s="160">
        <v>3205.989</v>
      </c>
      <c r="G169" s="159">
        <f t="shared" si="8"/>
        <v>1.0219999999999345</v>
      </c>
      <c r="H169" s="160"/>
      <c r="I169" s="161" t="str">
        <f t="shared" si="6"/>
        <v/>
      </c>
      <c r="J169" s="66">
        <f>SUM(G163:G169)</f>
        <v>3.9459999999999127</v>
      </c>
      <c r="K169" s="53"/>
      <c r="L169" s="53"/>
    </row>
    <row r="170" spans="1:12">
      <c r="B170" s="53"/>
      <c r="C170" s="53" t="s">
        <v>31</v>
      </c>
      <c r="D170" s="162">
        <v>44768</v>
      </c>
      <c r="E170" s="157">
        <f t="shared" si="7"/>
        <v>3205.989</v>
      </c>
      <c r="F170" s="160">
        <v>3206.5830000000001</v>
      </c>
      <c r="G170" s="159">
        <f t="shared" si="8"/>
        <v>0.59400000000005093</v>
      </c>
      <c r="H170" s="160"/>
      <c r="I170" s="161" t="str">
        <f t="shared" si="6"/>
        <v/>
      </c>
      <c r="J170" s="53"/>
      <c r="K170" s="53"/>
      <c r="L170" s="53"/>
    </row>
    <row r="171" spans="1:12">
      <c r="B171" s="53"/>
      <c r="C171" s="53" t="s">
        <v>32</v>
      </c>
      <c r="D171" s="162">
        <v>44769</v>
      </c>
      <c r="E171" s="157">
        <f t="shared" si="7"/>
        <v>3206.5830000000001</v>
      </c>
      <c r="F171" s="160">
        <v>3206.884</v>
      </c>
      <c r="G171" s="159">
        <f t="shared" si="8"/>
        <v>0.30099999999993088</v>
      </c>
      <c r="H171" s="160"/>
      <c r="I171" s="161" t="str">
        <f t="shared" si="6"/>
        <v/>
      </c>
      <c r="J171" s="53"/>
      <c r="K171" s="53"/>
      <c r="L171" s="53"/>
    </row>
    <row r="172" spans="1:12">
      <c r="B172" s="53"/>
      <c r="C172" s="53" t="s">
        <v>33</v>
      </c>
      <c r="D172" s="162">
        <v>44770</v>
      </c>
      <c r="E172" s="157">
        <f t="shared" si="7"/>
        <v>3206.884</v>
      </c>
      <c r="F172" s="160">
        <v>3207.6329999999998</v>
      </c>
      <c r="G172" s="159">
        <f t="shared" si="8"/>
        <v>0.74899999999979627</v>
      </c>
      <c r="H172" s="160"/>
      <c r="I172" s="161" t="str">
        <f t="shared" si="6"/>
        <v/>
      </c>
      <c r="J172" s="53"/>
      <c r="K172" s="53"/>
      <c r="L172" s="53"/>
    </row>
    <row r="173" spans="1:12">
      <c r="B173" s="53"/>
      <c r="C173" s="53" t="s">
        <v>34</v>
      </c>
      <c r="D173" s="162">
        <v>44771</v>
      </c>
      <c r="E173" s="157">
        <f t="shared" si="7"/>
        <v>3207.6329999999998</v>
      </c>
      <c r="F173" s="160">
        <v>3208.6640000000002</v>
      </c>
      <c r="G173" s="159">
        <f t="shared" si="8"/>
        <v>1.0310000000004038</v>
      </c>
      <c r="H173" s="160"/>
      <c r="I173" s="161" t="str">
        <f t="shared" si="6"/>
        <v/>
      </c>
      <c r="J173" s="53"/>
      <c r="K173" s="53"/>
      <c r="L173" s="53"/>
    </row>
    <row r="174" spans="1:12">
      <c r="C174" s="116" t="s">
        <v>35</v>
      </c>
      <c r="D174" s="162">
        <v>44772</v>
      </c>
      <c r="E174" s="157">
        <f t="shared" si="7"/>
        <v>3208.6640000000002</v>
      </c>
      <c r="F174" s="165">
        <v>3208.7</v>
      </c>
      <c r="G174" s="159">
        <f t="shared" si="8"/>
        <v>3.599999999960346E-2</v>
      </c>
      <c r="H174" s="160"/>
      <c r="I174" s="161" t="str">
        <f t="shared" si="6"/>
        <v/>
      </c>
    </row>
    <row r="175" spans="1:12">
      <c r="C175" s="116" t="s">
        <v>36</v>
      </c>
      <c r="D175" s="162">
        <v>44773</v>
      </c>
      <c r="E175" s="157">
        <f t="shared" si="7"/>
        <v>3208.7</v>
      </c>
      <c r="F175" s="165">
        <v>3208.75</v>
      </c>
      <c r="G175" s="159">
        <f t="shared" si="8"/>
        <v>5.0000000000181899E-2</v>
      </c>
      <c r="H175" s="160"/>
      <c r="I175" s="161" t="str">
        <f t="shared" si="6"/>
        <v/>
      </c>
      <c r="L175" s="88">
        <f>SUM(G145:G175)</f>
        <v>11.554000000000087</v>
      </c>
    </row>
    <row r="176" spans="1:12">
      <c r="A176" s="41" t="s">
        <v>99</v>
      </c>
      <c r="C176" s="53" t="s">
        <v>30</v>
      </c>
      <c r="D176" s="162">
        <v>44774</v>
      </c>
      <c r="E176" s="157">
        <f t="shared" si="7"/>
        <v>3208.75</v>
      </c>
      <c r="F176" s="160">
        <v>3208.8539999999998</v>
      </c>
      <c r="G176" s="159">
        <f t="shared" si="8"/>
        <v>0.10399999999981446</v>
      </c>
      <c r="H176" s="160"/>
      <c r="I176" s="161" t="str">
        <f t="shared" si="6"/>
        <v/>
      </c>
      <c r="J176" s="66">
        <f>SUM(G170:G176)</f>
        <v>2.8649999999997817</v>
      </c>
    </row>
    <row r="177" spans="3:10">
      <c r="C177" s="53" t="s">
        <v>31</v>
      </c>
      <c r="D177" s="162">
        <v>44775</v>
      </c>
      <c r="E177" s="157">
        <f t="shared" si="7"/>
        <v>3208.8539999999998</v>
      </c>
      <c r="F177" s="160">
        <v>3209.654</v>
      </c>
      <c r="G177" s="159">
        <f t="shared" si="8"/>
        <v>0.8000000000001819</v>
      </c>
      <c r="H177" s="160"/>
      <c r="I177" s="161" t="str">
        <f t="shared" si="6"/>
        <v/>
      </c>
    </row>
    <row r="178" spans="3:10">
      <c r="C178" s="53" t="s">
        <v>32</v>
      </c>
      <c r="D178" s="162">
        <v>44776</v>
      </c>
      <c r="E178" s="157">
        <f t="shared" si="7"/>
        <v>3209.654</v>
      </c>
      <c r="F178" s="160">
        <v>3210.4160000000002</v>
      </c>
      <c r="G178" s="159">
        <f t="shared" si="8"/>
        <v>0.76200000000017099</v>
      </c>
      <c r="H178" s="160"/>
      <c r="I178" s="161" t="str">
        <f t="shared" si="6"/>
        <v/>
      </c>
    </row>
    <row r="179" spans="3:10">
      <c r="C179" s="53" t="s">
        <v>33</v>
      </c>
      <c r="D179" s="162">
        <v>44777</v>
      </c>
      <c r="E179" s="157">
        <f t="shared" si="7"/>
        <v>3210.4160000000002</v>
      </c>
      <c r="F179" s="160">
        <v>3210.8440000000001</v>
      </c>
      <c r="G179" s="159">
        <f t="shared" si="8"/>
        <v>0.42799999999988358</v>
      </c>
      <c r="H179" s="160"/>
      <c r="I179" s="161" t="str">
        <f t="shared" si="6"/>
        <v/>
      </c>
    </row>
    <row r="180" spans="3:10">
      <c r="C180" s="53" t="s">
        <v>34</v>
      </c>
      <c r="D180" s="162">
        <v>44778</v>
      </c>
      <c r="E180" s="157">
        <f t="shared" si="7"/>
        <v>3210.8440000000001</v>
      </c>
      <c r="F180" s="160">
        <v>3211.2339999999999</v>
      </c>
      <c r="G180" s="159">
        <f t="shared" si="8"/>
        <v>0.38999999999987267</v>
      </c>
      <c r="H180" s="160"/>
      <c r="I180" s="161" t="str">
        <f t="shared" si="6"/>
        <v/>
      </c>
    </row>
    <row r="181" spans="3:10">
      <c r="C181" s="116" t="s">
        <v>35</v>
      </c>
      <c r="D181" s="162">
        <v>44779</v>
      </c>
      <c r="E181" s="157">
        <f t="shared" si="7"/>
        <v>3211.2339999999999</v>
      </c>
      <c r="F181" s="160">
        <v>3211.2350000000001</v>
      </c>
      <c r="G181" s="159">
        <f t="shared" si="8"/>
        <v>1.0000000002037268E-3</v>
      </c>
      <c r="H181" s="160"/>
      <c r="I181" s="161" t="str">
        <f t="shared" si="6"/>
        <v/>
      </c>
    </row>
    <row r="182" spans="3:10">
      <c r="C182" s="116" t="s">
        <v>36</v>
      </c>
      <c r="D182" s="162">
        <v>44780</v>
      </c>
      <c r="E182" s="157">
        <f t="shared" si="7"/>
        <v>3211.2350000000001</v>
      </c>
      <c r="F182" s="160">
        <v>3211.2359999999999</v>
      </c>
      <c r="G182" s="159">
        <f t="shared" si="8"/>
        <v>9.9999999974897946E-4</v>
      </c>
      <c r="H182" s="160"/>
      <c r="I182" s="161" t="str">
        <f t="shared" si="6"/>
        <v/>
      </c>
    </row>
    <row r="183" spans="3:10">
      <c r="C183" s="53" t="s">
        <v>30</v>
      </c>
      <c r="D183" s="162">
        <v>44781</v>
      </c>
      <c r="E183" s="157">
        <f t="shared" si="7"/>
        <v>3211.2359999999999</v>
      </c>
      <c r="F183" s="160">
        <v>3211.9459999999999</v>
      </c>
      <c r="G183" s="159">
        <f t="shared" si="8"/>
        <v>0.71000000000003638</v>
      </c>
      <c r="H183" s="160"/>
      <c r="I183" s="161" t="str">
        <f t="shared" si="6"/>
        <v/>
      </c>
      <c r="J183" s="66">
        <f>SUM(G177:G183)</f>
        <v>3.0920000000000982</v>
      </c>
    </row>
    <row r="184" spans="3:10">
      <c r="C184" s="53" t="s">
        <v>31</v>
      </c>
      <c r="D184" s="162">
        <v>44782</v>
      </c>
      <c r="E184" s="157">
        <f t="shared" si="7"/>
        <v>3211.9459999999999</v>
      </c>
      <c r="F184" s="160">
        <v>3213.5810000000001</v>
      </c>
      <c r="G184" s="159">
        <f t="shared" si="8"/>
        <v>1.6350000000002183</v>
      </c>
      <c r="H184" s="160"/>
      <c r="I184" s="161" t="str">
        <f t="shared" si="6"/>
        <v/>
      </c>
    </row>
    <row r="185" spans="3:10">
      <c r="C185" s="53" t="s">
        <v>32</v>
      </c>
      <c r="D185" s="162">
        <v>44783</v>
      </c>
      <c r="E185" s="157">
        <f t="shared" si="7"/>
        <v>3213.5810000000001</v>
      </c>
      <c r="F185" s="160">
        <v>3214.1610000000001</v>
      </c>
      <c r="G185" s="159">
        <f t="shared" si="8"/>
        <v>0.57999999999992724</v>
      </c>
      <c r="H185" s="160"/>
      <c r="I185" s="161" t="str">
        <f t="shared" si="6"/>
        <v/>
      </c>
    </row>
    <row r="186" spans="3:10">
      <c r="C186" s="53" t="s">
        <v>33</v>
      </c>
      <c r="D186" s="162">
        <v>44784</v>
      </c>
      <c r="E186" s="157">
        <f t="shared" si="7"/>
        <v>3214.1610000000001</v>
      </c>
      <c r="F186" s="160">
        <v>3214.9340000000002</v>
      </c>
      <c r="G186" s="159">
        <f t="shared" si="8"/>
        <v>0.77300000000013824</v>
      </c>
      <c r="H186" s="160"/>
      <c r="I186" s="161" t="str">
        <f t="shared" si="6"/>
        <v/>
      </c>
    </row>
    <row r="187" spans="3:10">
      <c r="C187" s="53" t="s">
        <v>34</v>
      </c>
      <c r="D187" s="162">
        <v>44785</v>
      </c>
      <c r="E187" s="157">
        <f t="shared" si="7"/>
        <v>3214.9340000000002</v>
      </c>
      <c r="F187" s="160">
        <v>3215.1350000000002</v>
      </c>
      <c r="G187" s="159">
        <f t="shared" si="8"/>
        <v>0.20100000000002183</v>
      </c>
      <c r="H187" s="160"/>
      <c r="I187" s="161" t="str">
        <f t="shared" si="6"/>
        <v/>
      </c>
    </row>
    <row r="188" spans="3:10">
      <c r="C188" s="53" t="s">
        <v>35</v>
      </c>
      <c r="D188" s="162">
        <v>44786</v>
      </c>
      <c r="E188" s="157">
        <f t="shared" si="7"/>
        <v>3215.1350000000002</v>
      </c>
      <c r="F188" s="160">
        <v>3215.136</v>
      </c>
      <c r="G188" s="159">
        <f t="shared" si="8"/>
        <v>9.9999999974897946E-4</v>
      </c>
      <c r="H188" s="160"/>
      <c r="I188" s="161" t="str">
        <f t="shared" si="6"/>
        <v/>
      </c>
    </row>
    <row r="189" spans="3:10">
      <c r="C189" s="53" t="s">
        <v>36</v>
      </c>
      <c r="D189" s="162">
        <v>44787</v>
      </c>
      <c r="E189" s="157">
        <f t="shared" si="7"/>
        <v>3215.136</v>
      </c>
      <c r="F189" s="160">
        <v>3215.1370000000002</v>
      </c>
      <c r="G189" s="159">
        <f t="shared" si="8"/>
        <v>1.0000000002037268E-3</v>
      </c>
      <c r="H189" s="160"/>
      <c r="I189" s="161" t="str">
        <f t="shared" si="6"/>
        <v/>
      </c>
    </row>
    <row r="190" spans="3:10">
      <c r="C190" s="53" t="s">
        <v>30</v>
      </c>
      <c r="D190" s="162">
        <v>44788</v>
      </c>
      <c r="E190" s="157">
        <f t="shared" si="7"/>
        <v>3215.1370000000002</v>
      </c>
      <c r="F190" s="160">
        <v>3216.3359999999998</v>
      </c>
      <c r="G190" s="159">
        <f t="shared" si="8"/>
        <v>1.1989999999996144</v>
      </c>
      <c r="H190" s="160"/>
      <c r="I190" s="161" t="str">
        <f t="shared" si="6"/>
        <v/>
      </c>
      <c r="J190" s="66">
        <f>SUM(G184:G190)</f>
        <v>4.3899999999998727</v>
      </c>
    </row>
    <row r="191" spans="3:10">
      <c r="C191" s="53" t="s">
        <v>31</v>
      </c>
      <c r="D191" s="162">
        <v>44789</v>
      </c>
      <c r="E191" s="157">
        <f t="shared" si="7"/>
        <v>3216.3359999999998</v>
      </c>
      <c r="F191" s="160">
        <v>3217.0729999999999</v>
      </c>
      <c r="G191" s="159">
        <f t="shared" si="8"/>
        <v>0.73700000000008004</v>
      </c>
      <c r="H191" s="160"/>
      <c r="I191" s="161" t="str">
        <f t="shared" si="6"/>
        <v/>
      </c>
    </row>
    <row r="192" spans="3:10">
      <c r="C192" s="53" t="s">
        <v>32</v>
      </c>
      <c r="D192" s="162">
        <v>44790</v>
      </c>
      <c r="E192" s="157">
        <f t="shared" si="7"/>
        <v>3217.0729999999999</v>
      </c>
      <c r="F192" s="160">
        <v>3217.634</v>
      </c>
      <c r="G192" s="159">
        <f t="shared" si="8"/>
        <v>0.56100000000014916</v>
      </c>
      <c r="H192" s="160"/>
      <c r="I192" s="161" t="str">
        <f t="shared" si="6"/>
        <v/>
      </c>
    </row>
    <row r="193" spans="3:12">
      <c r="C193" s="53" t="s">
        <v>33</v>
      </c>
      <c r="D193" s="162">
        <v>44791</v>
      </c>
      <c r="E193" s="157">
        <f t="shared" si="7"/>
        <v>3217.634</v>
      </c>
      <c r="F193" s="160">
        <v>3218.3879999999999</v>
      </c>
      <c r="G193" s="159">
        <f t="shared" si="8"/>
        <v>0.75399999999990541</v>
      </c>
      <c r="H193" s="160"/>
      <c r="I193" s="161" t="str">
        <f t="shared" si="6"/>
        <v/>
      </c>
    </row>
    <row r="194" spans="3:12">
      <c r="C194" s="53" t="s">
        <v>34</v>
      </c>
      <c r="D194" s="162">
        <v>44792</v>
      </c>
      <c r="E194" s="157">
        <f t="shared" si="7"/>
        <v>3218.3879999999999</v>
      </c>
      <c r="F194" s="160">
        <v>3218.7249999999999</v>
      </c>
      <c r="G194" s="159">
        <f t="shared" si="8"/>
        <v>0.33699999999998909</v>
      </c>
      <c r="H194" s="160"/>
      <c r="I194" s="161" t="str">
        <f t="shared" si="6"/>
        <v/>
      </c>
    </row>
    <row r="195" spans="3:12">
      <c r="C195" s="53" t="s">
        <v>35</v>
      </c>
      <c r="D195" s="162">
        <v>44793</v>
      </c>
      <c r="E195" s="157">
        <f t="shared" si="7"/>
        <v>3218.7249999999999</v>
      </c>
      <c r="F195" s="160">
        <v>3218.7260000000001</v>
      </c>
      <c r="G195" s="159">
        <f t="shared" si="8"/>
        <v>1.0000000002037268E-3</v>
      </c>
      <c r="H195" s="160"/>
      <c r="I195" s="161" t="str">
        <f t="shared" si="6"/>
        <v/>
      </c>
    </row>
    <row r="196" spans="3:12">
      <c r="C196" s="53" t="s">
        <v>36</v>
      </c>
      <c r="D196" s="162">
        <v>44794</v>
      </c>
      <c r="E196" s="157">
        <f t="shared" si="7"/>
        <v>3218.7260000000001</v>
      </c>
      <c r="F196" s="160">
        <v>3218.7269999999999</v>
      </c>
      <c r="G196" s="159">
        <f t="shared" si="8"/>
        <v>9.9999999974897946E-4</v>
      </c>
      <c r="H196" s="160"/>
      <c r="I196" s="161" t="str">
        <f t="shared" si="6"/>
        <v/>
      </c>
    </row>
    <row r="197" spans="3:12">
      <c r="C197" s="53" t="s">
        <v>30</v>
      </c>
      <c r="D197" s="162">
        <v>44795</v>
      </c>
      <c r="E197" s="157">
        <f t="shared" si="7"/>
        <v>3218.7269999999999</v>
      </c>
      <c r="F197" s="160">
        <v>3219.4870000000001</v>
      </c>
      <c r="G197" s="159">
        <f t="shared" si="8"/>
        <v>0.76000000000021828</v>
      </c>
      <c r="H197" s="160"/>
      <c r="I197" s="161" t="str">
        <f t="shared" si="6"/>
        <v/>
      </c>
      <c r="J197" s="66">
        <f>SUM(G191:G197)</f>
        <v>3.1510000000002947</v>
      </c>
    </row>
    <row r="198" spans="3:12">
      <c r="C198" s="53" t="s">
        <v>31</v>
      </c>
      <c r="D198" s="162">
        <v>44796</v>
      </c>
      <c r="E198" s="157">
        <f t="shared" si="7"/>
        <v>3219.4870000000001</v>
      </c>
      <c r="F198" s="160">
        <v>3220.489</v>
      </c>
      <c r="G198" s="159">
        <f t="shared" si="8"/>
        <v>1.0019999999999527</v>
      </c>
      <c r="H198" s="160"/>
      <c r="I198" s="161" t="str">
        <f t="shared" si="6"/>
        <v/>
      </c>
    </row>
    <row r="199" spans="3:12">
      <c r="C199" s="53" t="s">
        <v>32</v>
      </c>
      <c r="D199" s="162">
        <v>44797</v>
      </c>
      <c r="E199" s="157">
        <f t="shared" si="7"/>
        <v>3220.489</v>
      </c>
      <c r="F199" s="160">
        <v>3220.5770000000002</v>
      </c>
      <c r="G199" s="159">
        <f t="shared" si="8"/>
        <v>8.8000000000192813E-2</v>
      </c>
      <c r="H199" s="160"/>
      <c r="I199" s="161" t="str">
        <f t="shared" si="6"/>
        <v/>
      </c>
    </row>
    <row r="200" spans="3:12">
      <c r="C200" s="53" t="s">
        <v>33</v>
      </c>
      <c r="D200" s="162">
        <v>44798</v>
      </c>
      <c r="E200" s="157">
        <f t="shared" si="7"/>
        <v>3220.5770000000002</v>
      </c>
      <c r="F200" s="160">
        <v>3220.6729999999998</v>
      </c>
      <c r="G200" s="159">
        <f t="shared" si="8"/>
        <v>9.5999999999548891E-2</v>
      </c>
      <c r="H200" s="160"/>
      <c r="I200" s="161" t="str">
        <f t="shared" si="6"/>
        <v/>
      </c>
    </row>
    <row r="201" spans="3:12">
      <c r="C201" s="53" t="s">
        <v>34</v>
      </c>
      <c r="D201" s="162">
        <v>44799</v>
      </c>
      <c r="E201" s="157">
        <f t="shared" si="7"/>
        <v>3220.6729999999998</v>
      </c>
      <c r="F201" s="160">
        <v>3220.777</v>
      </c>
      <c r="G201" s="159">
        <f t="shared" si="8"/>
        <v>0.10400000000026921</v>
      </c>
      <c r="H201" s="160"/>
      <c r="I201" s="161" t="str">
        <f t="shared" si="6"/>
        <v/>
      </c>
    </row>
    <row r="202" spans="3:12">
      <c r="C202" s="53" t="s">
        <v>35</v>
      </c>
      <c r="D202" s="162">
        <v>44800</v>
      </c>
      <c r="E202" s="157">
        <f t="shared" si="7"/>
        <v>3220.777</v>
      </c>
      <c r="F202" s="160">
        <v>3220.9009999999998</v>
      </c>
      <c r="G202" s="159">
        <f t="shared" si="8"/>
        <v>0.12399999999979627</v>
      </c>
      <c r="H202" s="160"/>
      <c r="I202" s="161" t="str">
        <f t="shared" si="6"/>
        <v/>
      </c>
    </row>
    <row r="203" spans="3:12">
      <c r="C203" s="53" t="s">
        <v>36</v>
      </c>
      <c r="D203" s="162">
        <v>44801</v>
      </c>
      <c r="E203" s="157">
        <f t="shared" si="7"/>
        <v>3220.9009999999998</v>
      </c>
      <c r="F203" s="160">
        <v>3221.1109999999999</v>
      </c>
      <c r="G203" s="159">
        <f t="shared" si="8"/>
        <v>0.21000000000003638</v>
      </c>
      <c r="H203" s="160"/>
      <c r="I203" s="161" t="str">
        <f t="shared" si="6"/>
        <v/>
      </c>
    </row>
    <row r="204" spans="3:12">
      <c r="C204" s="53" t="s">
        <v>30</v>
      </c>
      <c r="D204" s="162">
        <v>44802</v>
      </c>
      <c r="E204" s="157">
        <f t="shared" si="7"/>
        <v>3221.1109999999999</v>
      </c>
      <c r="F204" s="160">
        <v>3221.877</v>
      </c>
      <c r="G204" s="159">
        <f t="shared" si="8"/>
        <v>0.7660000000000764</v>
      </c>
      <c r="H204" s="160"/>
      <c r="I204" s="161" t="str">
        <f t="shared" si="6"/>
        <v/>
      </c>
      <c r="J204" s="66">
        <f>SUM(G198:G204)</f>
        <v>2.3899999999998727</v>
      </c>
    </row>
    <row r="205" spans="3:12">
      <c r="C205" s="53" t="s">
        <v>31</v>
      </c>
      <c r="D205" s="162">
        <v>44803</v>
      </c>
      <c r="E205" s="157">
        <f t="shared" si="7"/>
        <v>3221.877</v>
      </c>
      <c r="F205" s="160">
        <v>3222.4059999999999</v>
      </c>
      <c r="G205" s="159">
        <f t="shared" si="8"/>
        <v>0.52899999999999636</v>
      </c>
      <c r="H205" s="160"/>
      <c r="I205" s="161" t="str">
        <f t="shared" si="6"/>
        <v/>
      </c>
    </row>
    <row r="206" spans="3:12">
      <c r="C206" s="53" t="s">
        <v>32</v>
      </c>
      <c r="D206" s="162">
        <v>44804</v>
      </c>
      <c r="E206" s="157">
        <f t="shared" si="7"/>
        <v>3222.4059999999999</v>
      </c>
      <c r="F206" s="160">
        <v>3223.002</v>
      </c>
      <c r="G206" s="159">
        <f t="shared" si="8"/>
        <v>0.59600000000000364</v>
      </c>
      <c r="H206" s="160"/>
      <c r="I206" s="161" t="str">
        <f t="shared" si="6"/>
        <v/>
      </c>
      <c r="L206" s="88">
        <f>SUM(G176:G206)</f>
        <v>14.251999999999953</v>
      </c>
    </row>
    <row r="207" spans="3:12">
      <c r="C207" s="53" t="s">
        <v>33</v>
      </c>
      <c r="D207" s="162">
        <v>44805</v>
      </c>
      <c r="E207" s="157">
        <f t="shared" si="7"/>
        <v>3223.002</v>
      </c>
      <c r="F207" s="160">
        <v>3223.8020000000001</v>
      </c>
      <c r="G207" s="159">
        <f t="shared" si="8"/>
        <v>0.8000000000001819</v>
      </c>
      <c r="H207" s="160"/>
      <c r="I207" s="161" t="str">
        <f t="shared" si="6"/>
        <v/>
      </c>
    </row>
    <row r="208" spans="3:12">
      <c r="C208" s="53" t="s">
        <v>34</v>
      </c>
      <c r="D208" s="162">
        <v>44806</v>
      </c>
      <c r="E208" s="157">
        <f t="shared" si="7"/>
        <v>3223.8020000000001</v>
      </c>
      <c r="F208" s="160">
        <v>3224.1219999999998</v>
      </c>
      <c r="G208" s="159">
        <f t="shared" si="8"/>
        <v>0.31999999999970896</v>
      </c>
      <c r="H208" s="160"/>
      <c r="I208" s="161" t="str">
        <f t="shared" ref="I208:I271" si="9">IFERROR(G208/H208,"")</f>
        <v/>
      </c>
    </row>
    <row r="209" spans="3:10">
      <c r="C209" s="53" t="s">
        <v>35</v>
      </c>
      <c r="D209" s="162">
        <v>44807</v>
      </c>
      <c r="E209" s="157">
        <f t="shared" ref="E209:E272" si="10">F208</f>
        <v>3224.1219999999998</v>
      </c>
      <c r="F209" s="160">
        <v>3224.125</v>
      </c>
      <c r="G209" s="159">
        <f t="shared" ref="G209:G272" si="11">IFERROR((F209-E209)/(D209-D208),"")</f>
        <v>3.0000000001564331E-3</v>
      </c>
      <c r="H209" s="160"/>
      <c r="I209" s="161" t="str">
        <f t="shared" si="9"/>
        <v/>
      </c>
    </row>
    <row r="210" spans="3:10">
      <c r="C210" s="53" t="s">
        <v>36</v>
      </c>
      <c r="D210" s="162">
        <v>44808</v>
      </c>
      <c r="E210" s="157">
        <f t="shared" si="10"/>
        <v>3224.125</v>
      </c>
      <c r="F210" s="160">
        <v>3224.127</v>
      </c>
      <c r="G210" s="159">
        <f t="shared" si="11"/>
        <v>1.9999999999527063E-3</v>
      </c>
      <c r="H210" s="160"/>
      <c r="I210" s="161" t="str">
        <f t="shared" si="9"/>
        <v/>
      </c>
    </row>
    <row r="211" spans="3:10">
      <c r="C211" s="53" t="s">
        <v>30</v>
      </c>
      <c r="D211" s="162">
        <v>44809</v>
      </c>
      <c r="E211" s="157">
        <f t="shared" si="10"/>
        <v>3224.127</v>
      </c>
      <c r="F211" s="160">
        <v>3224.2040000000002</v>
      </c>
      <c r="G211" s="159">
        <f t="shared" si="11"/>
        <v>7.7000000000225555E-2</v>
      </c>
      <c r="H211" s="160"/>
      <c r="I211" s="161" t="str">
        <f t="shared" si="9"/>
        <v/>
      </c>
      <c r="J211" s="66">
        <f>SUM(G205:G211)</f>
        <v>2.3270000000002256</v>
      </c>
    </row>
    <row r="212" spans="3:10">
      <c r="C212" s="53" t="s">
        <v>31</v>
      </c>
      <c r="D212" s="162">
        <v>44810</v>
      </c>
      <c r="E212" s="157">
        <f t="shared" si="10"/>
        <v>3224.2040000000002</v>
      </c>
      <c r="F212" s="160">
        <v>3225.8319999999999</v>
      </c>
      <c r="G212" s="159">
        <f t="shared" si="11"/>
        <v>1.6279999999997017</v>
      </c>
      <c r="H212" s="160"/>
      <c r="I212" s="161" t="str">
        <f t="shared" si="9"/>
        <v/>
      </c>
    </row>
    <row r="213" spans="3:10">
      <c r="C213" s="53" t="s">
        <v>32</v>
      </c>
      <c r="D213" s="162">
        <v>44811</v>
      </c>
      <c r="E213" s="157">
        <f t="shared" si="10"/>
        <v>3225.8319999999999</v>
      </c>
      <c r="F213" s="160">
        <v>3226.3969999999999</v>
      </c>
      <c r="G213" s="159">
        <f t="shared" si="11"/>
        <v>0.56500000000005457</v>
      </c>
      <c r="H213" s="160"/>
      <c r="I213" s="161" t="str">
        <f t="shared" si="9"/>
        <v/>
      </c>
    </row>
    <row r="214" spans="3:10">
      <c r="C214" s="53" t="s">
        <v>33</v>
      </c>
      <c r="D214" s="162">
        <v>44812</v>
      </c>
      <c r="E214" s="157">
        <f t="shared" si="10"/>
        <v>3226.3969999999999</v>
      </c>
      <c r="F214" s="160">
        <v>3227.1030000000001</v>
      </c>
      <c r="G214" s="159">
        <f t="shared" si="11"/>
        <v>0.70600000000013097</v>
      </c>
      <c r="H214" s="160"/>
      <c r="I214" s="161" t="str">
        <f t="shared" si="9"/>
        <v/>
      </c>
    </row>
    <row r="215" spans="3:10">
      <c r="C215" s="53" t="s">
        <v>34</v>
      </c>
      <c r="D215" s="162">
        <v>44813</v>
      </c>
      <c r="E215" s="157">
        <f t="shared" si="10"/>
        <v>3227.1030000000001</v>
      </c>
      <c r="F215" s="160">
        <v>3227.4949999999999</v>
      </c>
      <c r="G215" s="159">
        <f t="shared" si="11"/>
        <v>0.39199999999982538</v>
      </c>
      <c r="H215" s="160"/>
      <c r="I215" s="161" t="str">
        <f t="shared" si="9"/>
        <v/>
      </c>
    </row>
    <row r="216" spans="3:10">
      <c r="C216" s="53" t="s">
        <v>35</v>
      </c>
      <c r="D216" s="162">
        <v>44814</v>
      </c>
      <c r="E216" s="157">
        <f t="shared" si="10"/>
        <v>3227.4949999999999</v>
      </c>
      <c r="F216" s="160">
        <v>3227.5</v>
      </c>
      <c r="G216" s="159">
        <f t="shared" si="11"/>
        <v>5.0000000001091394E-3</v>
      </c>
      <c r="H216" s="160"/>
      <c r="I216" s="161" t="str">
        <f t="shared" si="9"/>
        <v/>
      </c>
    </row>
    <row r="217" spans="3:10">
      <c r="C217" s="53" t="s">
        <v>36</v>
      </c>
      <c r="D217" s="162">
        <v>44815</v>
      </c>
      <c r="E217" s="157">
        <f t="shared" si="10"/>
        <v>3227.5</v>
      </c>
      <c r="F217" s="160">
        <v>3227.55</v>
      </c>
      <c r="G217" s="159">
        <f t="shared" si="11"/>
        <v>5.0000000000181899E-2</v>
      </c>
      <c r="H217" s="160"/>
      <c r="I217" s="161" t="str">
        <f t="shared" si="9"/>
        <v/>
      </c>
      <c r="J217" s="66"/>
    </row>
    <row r="218" spans="3:10">
      <c r="C218" s="53" t="s">
        <v>30</v>
      </c>
      <c r="D218" s="162">
        <v>44816</v>
      </c>
      <c r="E218" s="157">
        <f t="shared" si="10"/>
        <v>3227.55</v>
      </c>
      <c r="F218" s="160">
        <v>3228.585</v>
      </c>
      <c r="G218" s="159">
        <f t="shared" si="11"/>
        <v>1.0349999999998545</v>
      </c>
      <c r="H218" s="160"/>
      <c r="I218" s="161" t="str">
        <f t="shared" si="9"/>
        <v/>
      </c>
      <c r="J218" s="66">
        <f>SUM(G212:G218)</f>
        <v>4.3809999999998581</v>
      </c>
    </row>
    <row r="219" spans="3:10">
      <c r="C219" s="53" t="s">
        <v>31</v>
      </c>
      <c r="D219" s="162">
        <v>44817</v>
      </c>
      <c r="E219" s="157">
        <f t="shared" si="10"/>
        <v>3228.585</v>
      </c>
      <c r="F219" s="160">
        <v>3229.105</v>
      </c>
      <c r="G219" s="159">
        <f t="shared" si="11"/>
        <v>0.51999999999998181</v>
      </c>
      <c r="H219" s="160"/>
      <c r="I219" s="161" t="str">
        <f t="shared" si="9"/>
        <v/>
      </c>
    </row>
    <row r="220" spans="3:10">
      <c r="C220" s="53" t="s">
        <v>32</v>
      </c>
      <c r="D220" s="162">
        <v>44818</v>
      </c>
      <c r="E220" s="157">
        <f t="shared" si="10"/>
        <v>3229.105</v>
      </c>
      <c r="F220" s="160">
        <v>3229.902</v>
      </c>
      <c r="G220" s="159">
        <f t="shared" si="11"/>
        <v>0.79700000000002547</v>
      </c>
      <c r="H220" s="160"/>
      <c r="I220" s="161" t="str">
        <f t="shared" si="9"/>
        <v/>
      </c>
    </row>
    <row r="221" spans="3:10">
      <c r="C221" s="53" t="s">
        <v>33</v>
      </c>
      <c r="D221" s="162">
        <v>44819</v>
      </c>
      <c r="E221" s="157">
        <f t="shared" si="10"/>
        <v>3229.902</v>
      </c>
      <c r="F221" s="160">
        <v>3230.8429999999998</v>
      </c>
      <c r="G221" s="159">
        <f t="shared" si="11"/>
        <v>0.94099999999980355</v>
      </c>
      <c r="H221" s="160"/>
      <c r="I221" s="161" t="str">
        <f t="shared" si="9"/>
        <v/>
      </c>
    </row>
    <row r="222" spans="3:10">
      <c r="C222" s="53" t="s">
        <v>34</v>
      </c>
      <c r="D222" s="162">
        <v>44820</v>
      </c>
      <c r="E222" s="157">
        <f t="shared" si="10"/>
        <v>3230.8429999999998</v>
      </c>
      <c r="F222" s="160">
        <v>3231.5010000000002</v>
      </c>
      <c r="G222" s="159">
        <f t="shared" si="11"/>
        <v>0.65800000000035652</v>
      </c>
      <c r="H222" s="160"/>
      <c r="I222" s="161" t="str">
        <f t="shared" si="9"/>
        <v/>
      </c>
    </row>
    <row r="223" spans="3:10">
      <c r="C223" s="53" t="s">
        <v>35</v>
      </c>
      <c r="D223" s="162">
        <v>44821</v>
      </c>
      <c r="E223" s="157">
        <f t="shared" si="10"/>
        <v>3231.5010000000002</v>
      </c>
      <c r="F223" s="160">
        <v>3231.9879999999998</v>
      </c>
      <c r="G223" s="159">
        <f t="shared" si="11"/>
        <v>0.48699999999962529</v>
      </c>
      <c r="H223" s="160"/>
      <c r="I223" s="161" t="str">
        <f t="shared" si="9"/>
        <v/>
      </c>
    </row>
    <row r="224" spans="3:10">
      <c r="C224" s="53" t="s">
        <v>36</v>
      </c>
      <c r="D224" s="162">
        <v>44822</v>
      </c>
      <c r="E224" s="157">
        <f t="shared" si="10"/>
        <v>3231.9879999999998</v>
      </c>
      <c r="F224" s="160">
        <v>3232.0680000000002</v>
      </c>
      <c r="G224" s="159">
        <f t="shared" si="11"/>
        <v>8.0000000000381988E-2</v>
      </c>
      <c r="H224" s="160"/>
      <c r="I224" s="161" t="str">
        <f t="shared" si="9"/>
        <v/>
      </c>
    </row>
    <row r="225" spans="3:12">
      <c r="C225" s="53" t="s">
        <v>30</v>
      </c>
      <c r="D225" s="162">
        <v>44823</v>
      </c>
      <c r="E225" s="157">
        <f t="shared" si="10"/>
        <v>3232.0680000000002</v>
      </c>
      <c r="F225" s="160">
        <v>3232.2060000000001</v>
      </c>
      <c r="G225" s="159">
        <f t="shared" si="11"/>
        <v>0.13799999999991996</v>
      </c>
      <c r="H225" s="160"/>
      <c r="I225" s="161" t="str">
        <f t="shared" si="9"/>
        <v/>
      </c>
      <c r="J225" s="66">
        <f>SUM(G219:G225)</f>
        <v>3.6210000000000946</v>
      </c>
    </row>
    <row r="226" spans="3:12">
      <c r="C226" s="53" t="s">
        <v>31</v>
      </c>
      <c r="D226" s="162">
        <v>44824</v>
      </c>
      <c r="E226" s="157">
        <f t="shared" si="10"/>
        <v>3232.2060000000001</v>
      </c>
      <c r="F226" s="160">
        <v>3232.5430000000001</v>
      </c>
      <c r="G226" s="159">
        <f t="shared" si="11"/>
        <v>0.33699999999998909</v>
      </c>
      <c r="H226" s="160"/>
      <c r="I226" s="161" t="str">
        <f t="shared" si="9"/>
        <v/>
      </c>
    </row>
    <row r="227" spans="3:12">
      <c r="C227" s="53" t="s">
        <v>32</v>
      </c>
      <c r="D227" s="162">
        <v>44825</v>
      </c>
      <c r="E227" s="157">
        <f t="shared" si="10"/>
        <v>3232.5430000000001</v>
      </c>
      <c r="F227" s="160">
        <v>3233.53</v>
      </c>
      <c r="G227" s="159">
        <f t="shared" si="11"/>
        <v>0.98700000000008004</v>
      </c>
      <c r="H227" s="160"/>
      <c r="I227" s="161" t="str">
        <f t="shared" si="9"/>
        <v/>
      </c>
    </row>
    <row r="228" spans="3:12">
      <c r="C228" s="53" t="s">
        <v>33</v>
      </c>
      <c r="D228" s="162">
        <v>44826</v>
      </c>
      <c r="E228" s="157">
        <f t="shared" si="10"/>
        <v>3233.53</v>
      </c>
      <c r="F228" s="160">
        <v>3234.1210000000001</v>
      </c>
      <c r="G228" s="159">
        <f t="shared" si="11"/>
        <v>0.5909999999998945</v>
      </c>
      <c r="H228" s="160"/>
      <c r="I228" s="161" t="str">
        <f t="shared" si="9"/>
        <v/>
      </c>
    </row>
    <row r="229" spans="3:12">
      <c r="C229" s="53" t="s">
        <v>34</v>
      </c>
      <c r="D229" s="162">
        <v>44827</v>
      </c>
      <c r="E229" s="157">
        <f t="shared" si="10"/>
        <v>3234.1210000000001</v>
      </c>
      <c r="F229" s="160">
        <v>3234.5709999999999</v>
      </c>
      <c r="G229" s="159">
        <f t="shared" si="11"/>
        <v>0.4499999999998181</v>
      </c>
      <c r="H229" s="160"/>
      <c r="I229" s="161" t="str">
        <f t="shared" si="9"/>
        <v/>
      </c>
    </row>
    <row r="230" spans="3:12">
      <c r="C230" s="53" t="s">
        <v>35</v>
      </c>
      <c r="D230" s="162">
        <v>44828</v>
      </c>
      <c r="E230" s="157">
        <f t="shared" si="10"/>
        <v>3234.5709999999999</v>
      </c>
      <c r="F230" s="160">
        <v>3234.5920000000001</v>
      </c>
      <c r="G230" s="159">
        <f t="shared" si="11"/>
        <v>2.1000000000185537E-2</v>
      </c>
      <c r="H230" s="160"/>
      <c r="I230" s="161" t="str">
        <f t="shared" si="9"/>
        <v/>
      </c>
    </row>
    <row r="231" spans="3:12">
      <c r="C231" s="53" t="s">
        <v>36</v>
      </c>
      <c r="D231" s="162">
        <v>44829</v>
      </c>
      <c r="E231" s="157">
        <f t="shared" si="10"/>
        <v>3234.5920000000001</v>
      </c>
      <c r="F231" s="160">
        <v>3234.6770000000001</v>
      </c>
      <c r="G231" s="159">
        <f t="shared" si="11"/>
        <v>8.500000000003638E-2</v>
      </c>
      <c r="H231" s="160"/>
      <c r="I231" s="161" t="str">
        <f t="shared" si="9"/>
        <v/>
      </c>
    </row>
    <row r="232" spans="3:12">
      <c r="C232" s="53" t="s">
        <v>30</v>
      </c>
      <c r="D232" s="162">
        <v>44830</v>
      </c>
      <c r="E232" s="157">
        <f t="shared" si="10"/>
        <v>3234.6770000000001</v>
      </c>
      <c r="F232" s="160">
        <v>3235.5749999999998</v>
      </c>
      <c r="G232" s="159">
        <f t="shared" si="11"/>
        <v>0.8979999999996835</v>
      </c>
      <c r="H232" s="160"/>
      <c r="I232" s="161" t="str">
        <f t="shared" si="9"/>
        <v/>
      </c>
      <c r="J232" s="66">
        <f>SUM(G226:G232)</f>
        <v>3.3689999999996871</v>
      </c>
    </row>
    <row r="233" spans="3:12">
      <c r="C233" s="53" t="s">
        <v>31</v>
      </c>
      <c r="D233" s="162">
        <v>44831</v>
      </c>
      <c r="E233" s="157">
        <f t="shared" si="10"/>
        <v>3235.5749999999998</v>
      </c>
      <c r="F233" s="160">
        <v>3235.5749999999998</v>
      </c>
      <c r="G233" s="159">
        <f t="shared" si="11"/>
        <v>0</v>
      </c>
      <c r="H233" s="160"/>
      <c r="I233" s="161" t="str">
        <f t="shared" si="9"/>
        <v/>
      </c>
    </row>
    <row r="234" spans="3:12">
      <c r="C234" s="53" t="s">
        <v>32</v>
      </c>
      <c r="D234" s="162">
        <v>44832</v>
      </c>
      <c r="E234" s="157">
        <f t="shared" si="10"/>
        <v>3235.5749999999998</v>
      </c>
      <c r="F234" s="160">
        <v>3237.0279999999998</v>
      </c>
      <c r="G234" s="159">
        <f t="shared" si="11"/>
        <v>1.4529999999999745</v>
      </c>
      <c r="H234" s="160"/>
      <c r="I234" s="161" t="str">
        <f t="shared" si="9"/>
        <v/>
      </c>
    </row>
    <row r="235" spans="3:12">
      <c r="C235" s="53" t="s">
        <v>33</v>
      </c>
      <c r="D235" s="162">
        <v>44833</v>
      </c>
      <c r="E235" s="157">
        <f t="shared" si="10"/>
        <v>3237.0279999999998</v>
      </c>
      <c r="F235" s="160"/>
      <c r="G235" s="159">
        <f t="shared" si="11"/>
        <v>-3237.0279999999998</v>
      </c>
      <c r="H235" s="160"/>
      <c r="I235" s="161" t="str">
        <f t="shared" si="9"/>
        <v/>
      </c>
      <c r="L235" s="88">
        <f>SUM(G205:G236)</f>
        <v>-3221.877</v>
      </c>
    </row>
    <row r="236" spans="3:12">
      <c r="C236" s="53" t="s">
        <v>34</v>
      </c>
      <c r="D236" s="162">
        <v>44834</v>
      </c>
      <c r="E236" s="157">
        <f t="shared" si="10"/>
        <v>0</v>
      </c>
      <c r="F236" s="160"/>
      <c r="G236" s="159">
        <f t="shared" si="11"/>
        <v>0</v>
      </c>
      <c r="H236" s="160"/>
      <c r="I236" s="161" t="str">
        <f t="shared" si="9"/>
        <v/>
      </c>
    </row>
    <row r="237" spans="3:12">
      <c r="C237" s="53" t="s">
        <v>35</v>
      </c>
      <c r="D237" s="162">
        <v>44835</v>
      </c>
      <c r="E237" s="157">
        <f t="shared" si="10"/>
        <v>0</v>
      </c>
      <c r="F237" s="160"/>
      <c r="G237" s="159">
        <f t="shared" si="11"/>
        <v>0</v>
      </c>
      <c r="H237" s="160"/>
      <c r="I237" s="161" t="str">
        <f t="shared" si="9"/>
        <v/>
      </c>
    </row>
    <row r="238" spans="3:12">
      <c r="C238" s="53" t="s">
        <v>36</v>
      </c>
      <c r="D238" s="162">
        <v>44836</v>
      </c>
      <c r="E238" s="157">
        <f t="shared" si="10"/>
        <v>0</v>
      </c>
      <c r="F238" s="160"/>
      <c r="G238" s="159">
        <f t="shared" si="11"/>
        <v>0</v>
      </c>
      <c r="H238" s="160"/>
      <c r="I238" s="161" t="str">
        <f t="shared" si="9"/>
        <v/>
      </c>
      <c r="J238" s="66">
        <f>SUM(G233:G238)</f>
        <v>-3235.5749999999998</v>
      </c>
    </row>
    <row r="239" spans="3:12">
      <c r="C239" s="53" t="s">
        <v>30</v>
      </c>
      <c r="D239" s="162">
        <v>44837</v>
      </c>
      <c r="E239" s="157">
        <f t="shared" si="10"/>
        <v>0</v>
      </c>
      <c r="F239" s="160"/>
      <c r="G239" s="159">
        <f t="shared" si="11"/>
        <v>0</v>
      </c>
      <c r="H239" s="160"/>
      <c r="I239" s="161" t="str">
        <f t="shared" si="9"/>
        <v/>
      </c>
    </row>
    <row r="240" spans="3:12">
      <c r="C240" s="53" t="s">
        <v>31</v>
      </c>
      <c r="D240" s="162">
        <v>44838</v>
      </c>
      <c r="E240" s="157">
        <f t="shared" si="10"/>
        <v>0</v>
      </c>
      <c r="F240" s="160"/>
      <c r="G240" s="159">
        <f t="shared" si="11"/>
        <v>0</v>
      </c>
      <c r="H240" s="160"/>
      <c r="I240" s="161" t="str">
        <f t="shared" si="9"/>
        <v/>
      </c>
    </row>
    <row r="241" spans="3:9">
      <c r="C241" s="53" t="s">
        <v>32</v>
      </c>
      <c r="D241" s="162">
        <v>44839</v>
      </c>
      <c r="E241" s="157">
        <f t="shared" si="10"/>
        <v>0</v>
      </c>
      <c r="F241" s="160"/>
      <c r="G241" s="159">
        <f t="shared" si="11"/>
        <v>0</v>
      </c>
      <c r="H241" s="160"/>
      <c r="I241" s="161" t="str">
        <f t="shared" si="9"/>
        <v/>
      </c>
    </row>
    <row r="242" spans="3:9">
      <c r="C242" s="53" t="s">
        <v>33</v>
      </c>
      <c r="D242" s="162">
        <v>44840</v>
      </c>
      <c r="E242" s="157">
        <f t="shared" si="10"/>
        <v>0</v>
      </c>
      <c r="F242" s="160"/>
      <c r="G242" s="159">
        <f t="shared" si="11"/>
        <v>0</v>
      </c>
      <c r="H242" s="160"/>
      <c r="I242" s="161" t="str">
        <f t="shared" si="9"/>
        <v/>
      </c>
    </row>
    <row r="243" spans="3:9">
      <c r="C243" s="53" t="s">
        <v>34</v>
      </c>
      <c r="D243" s="162">
        <v>44841</v>
      </c>
      <c r="E243" s="157">
        <f t="shared" si="10"/>
        <v>0</v>
      </c>
      <c r="F243" s="160"/>
      <c r="G243" s="159">
        <f t="shared" si="11"/>
        <v>0</v>
      </c>
      <c r="H243" s="160"/>
      <c r="I243" s="161" t="str">
        <f t="shared" si="9"/>
        <v/>
      </c>
    </row>
    <row r="244" spans="3:9">
      <c r="C244" s="53" t="s">
        <v>35</v>
      </c>
      <c r="D244" s="162">
        <v>44842</v>
      </c>
      <c r="E244" s="157">
        <f t="shared" si="10"/>
        <v>0</v>
      </c>
      <c r="F244" s="160"/>
      <c r="G244" s="159">
        <f t="shared" si="11"/>
        <v>0</v>
      </c>
      <c r="H244" s="160"/>
      <c r="I244" s="161" t="str">
        <f t="shared" si="9"/>
        <v/>
      </c>
    </row>
    <row r="245" spans="3:9">
      <c r="C245" s="53" t="s">
        <v>36</v>
      </c>
      <c r="D245" s="162">
        <v>44843</v>
      </c>
      <c r="E245" s="157">
        <f t="shared" si="10"/>
        <v>0</v>
      </c>
      <c r="F245" s="160"/>
      <c r="G245" s="159">
        <f t="shared" si="11"/>
        <v>0</v>
      </c>
      <c r="H245" s="160"/>
      <c r="I245" s="161" t="str">
        <f t="shared" si="9"/>
        <v/>
      </c>
    </row>
    <row r="246" spans="3:9">
      <c r="C246" s="53" t="s">
        <v>30</v>
      </c>
      <c r="D246" s="162">
        <v>44844</v>
      </c>
      <c r="E246" s="157">
        <f t="shared" si="10"/>
        <v>0</v>
      </c>
      <c r="F246" s="160"/>
      <c r="G246" s="159">
        <f t="shared" si="11"/>
        <v>0</v>
      </c>
      <c r="H246" s="160"/>
      <c r="I246" s="161" t="str">
        <f t="shared" si="9"/>
        <v/>
      </c>
    </row>
    <row r="247" spans="3:9">
      <c r="C247" s="53" t="s">
        <v>31</v>
      </c>
      <c r="D247" s="162">
        <v>44845</v>
      </c>
      <c r="E247" s="157">
        <f t="shared" si="10"/>
        <v>0</v>
      </c>
      <c r="F247" s="160"/>
      <c r="G247" s="159">
        <f t="shared" si="11"/>
        <v>0</v>
      </c>
      <c r="H247" s="160"/>
      <c r="I247" s="161" t="str">
        <f t="shared" si="9"/>
        <v/>
      </c>
    </row>
    <row r="248" spans="3:9">
      <c r="C248" s="53" t="s">
        <v>32</v>
      </c>
      <c r="D248" s="162">
        <v>44846</v>
      </c>
      <c r="E248" s="157">
        <f t="shared" si="10"/>
        <v>0</v>
      </c>
      <c r="F248" s="160"/>
      <c r="G248" s="159">
        <f t="shared" si="11"/>
        <v>0</v>
      </c>
      <c r="H248" s="160"/>
      <c r="I248" s="161" t="str">
        <f t="shared" si="9"/>
        <v/>
      </c>
    </row>
    <row r="249" spans="3:9">
      <c r="C249" s="53" t="s">
        <v>33</v>
      </c>
      <c r="D249" s="162">
        <v>44847</v>
      </c>
      <c r="E249" s="157">
        <f t="shared" si="10"/>
        <v>0</v>
      </c>
      <c r="F249" s="160"/>
      <c r="G249" s="159">
        <f t="shared" si="11"/>
        <v>0</v>
      </c>
      <c r="H249" s="160"/>
      <c r="I249" s="161" t="str">
        <f t="shared" si="9"/>
        <v/>
      </c>
    </row>
    <row r="250" spans="3:9">
      <c r="C250" s="53" t="s">
        <v>34</v>
      </c>
      <c r="D250" s="162">
        <v>44848</v>
      </c>
      <c r="E250" s="157">
        <f t="shared" si="10"/>
        <v>0</v>
      </c>
      <c r="F250" s="160"/>
      <c r="G250" s="159">
        <f t="shared" si="11"/>
        <v>0</v>
      </c>
      <c r="H250" s="160"/>
      <c r="I250" s="161" t="str">
        <f t="shared" si="9"/>
        <v/>
      </c>
    </row>
    <row r="251" spans="3:9">
      <c r="C251" s="53" t="s">
        <v>35</v>
      </c>
      <c r="D251" s="162">
        <v>44849</v>
      </c>
      <c r="E251" s="157">
        <f t="shared" si="10"/>
        <v>0</v>
      </c>
      <c r="F251" s="160"/>
      <c r="G251" s="159">
        <f t="shared" si="11"/>
        <v>0</v>
      </c>
      <c r="H251" s="160"/>
      <c r="I251" s="161" t="str">
        <f t="shared" si="9"/>
        <v/>
      </c>
    </row>
    <row r="252" spans="3:9">
      <c r="C252" s="53" t="s">
        <v>36</v>
      </c>
      <c r="D252" s="162">
        <v>44850</v>
      </c>
      <c r="E252" s="157">
        <f t="shared" si="10"/>
        <v>0</v>
      </c>
      <c r="F252" s="160"/>
      <c r="G252" s="159">
        <f t="shared" si="11"/>
        <v>0</v>
      </c>
      <c r="H252" s="160"/>
      <c r="I252" s="161" t="str">
        <f t="shared" si="9"/>
        <v/>
      </c>
    </row>
    <row r="253" spans="3:9">
      <c r="C253" s="53" t="s">
        <v>30</v>
      </c>
      <c r="D253" s="162">
        <v>44851</v>
      </c>
      <c r="E253" s="157">
        <f t="shared" si="10"/>
        <v>0</v>
      </c>
      <c r="F253" s="160"/>
      <c r="G253" s="159">
        <f t="shared" si="11"/>
        <v>0</v>
      </c>
      <c r="H253" s="160"/>
      <c r="I253" s="161" t="str">
        <f t="shared" si="9"/>
        <v/>
      </c>
    </row>
    <row r="254" spans="3:9">
      <c r="C254" s="53" t="s">
        <v>31</v>
      </c>
      <c r="D254" s="162">
        <v>44852</v>
      </c>
      <c r="E254" s="157">
        <f t="shared" si="10"/>
        <v>0</v>
      </c>
      <c r="F254" s="160"/>
      <c r="G254" s="159">
        <f t="shared" si="11"/>
        <v>0</v>
      </c>
      <c r="H254" s="160"/>
      <c r="I254" s="161" t="str">
        <f t="shared" si="9"/>
        <v/>
      </c>
    </row>
    <row r="255" spans="3:9">
      <c r="C255" s="53" t="s">
        <v>32</v>
      </c>
      <c r="D255" s="162">
        <v>44853</v>
      </c>
      <c r="E255" s="157">
        <f t="shared" si="10"/>
        <v>0</v>
      </c>
      <c r="F255" s="160"/>
      <c r="G255" s="159">
        <f t="shared" si="11"/>
        <v>0</v>
      </c>
      <c r="H255" s="160"/>
      <c r="I255" s="161" t="str">
        <f t="shared" si="9"/>
        <v/>
      </c>
    </row>
    <row r="256" spans="3:9">
      <c r="C256" s="53" t="s">
        <v>33</v>
      </c>
      <c r="D256" s="162">
        <v>44854</v>
      </c>
      <c r="E256" s="157">
        <f t="shared" si="10"/>
        <v>0</v>
      </c>
      <c r="F256" s="160"/>
      <c r="G256" s="159">
        <f t="shared" si="11"/>
        <v>0</v>
      </c>
      <c r="H256" s="160"/>
      <c r="I256" s="161" t="str">
        <f t="shared" si="9"/>
        <v/>
      </c>
    </row>
    <row r="257" spans="3:9">
      <c r="C257" s="53" t="s">
        <v>34</v>
      </c>
      <c r="D257" s="162">
        <v>44855</v>
      </c>
      <c r="E257" s="157">
        <f t="shared" si="10"/>
        <v>0</v>
      </c>
      <c r="F257" s="160"/>
      <c r="G257" s="159">
        <f t="shared" si="11"/>
        <v>0</v>
      </c>
      <c r="H257" s="160"/>
      <c r="I257" s="161" t="str">
        <f t="shared" si="9"/>
        <v/>
      </c>
    </row>
    <row r="258" spans="3:9">
      <c r="C258" s="53" t="s">
        <v>35</v>
      </c>
      <c r="D258" s="162">
        <v>44856</v>
      </c>
      <c r="E258" s="157">
        <f t="shared" si="10"/>
        <v>0</v>
      </c>
      <c r="F258" s="160"/>
      <c r="G258" s="159">
        <f t="shared" si="11"/>
        <v>0</v>
      </c>
      <c r="H258" s="160"/>
      <c r="I258" s="161" t="str">
        <f t="shared" si="9"/>
        <v/>
      </c>
    </row>
    <row r="259" spans="3:9">
      <c r="C259" s="53" t="s">
        <v>36</v>
      </c>
      <c r="D259" s="162">
        <v>44857</v>
      </c>
      <c r="E259" s="157">
        <f t="shared" si="10"/>
        <v>0</v>
      </c>
      <c r="F259" s="160"/>
      <c r="G259" s="159">
        <f t="shared" si="11"/>
        <v>0</v>
      </c>
      <c r="H259" s="160"/>
      <c r="I259" s="161" t="str">
        <f t="shared" si="9"/>
        <v/>
      </c>
    </row>
    <row r="260" spans="3:9">
      <c r="C260" s="53" t="s">
        <v>30</v>
      </c>
      <c r="D260" s="162">
        <v>44858</v>
      </c>
      <c r="E260" s="157">
        <f t="shared" si="10"/>
        <v>0</v>
      </c>
      <c r="F260" s="160"/>
      <c r="G260" s="159">
        <f t="shared" si="11"/>
        <v>0</v>
      </c>
      <c r="H260" s="160"/>
      <c r="I260" s="161" t="str">
        <f t="shared" si="9"/>
        <v/>
      </c>
    </row>
    <row r="261" spans="3:9">
      <c r="C261" s="53" t="s">
        <v>31</v>
      </c>
      <c r="D261" s="162">
        <v>44859</v>
      </c>
      <c r="E261" s="157">
        <f t="shared" si="10"/>
        <v>0</v>
      </c>
      <c r="F261" s="160"/>
      <c r="G261" s="159">
        <f t="shared" si="11"/>
        <v>0</v>
      </c>
      <c r="H261" s="160"/>
      <c r="I261" s="161" t="str">
        <f t="shared" si="9"/>
        <v/>
      </c>
    </row>
    <row r="262" spans="3:9">
      <c r="C262" s="53" t="s">
        <v>32</v>
      </c>
      <c r="D262" s="162">
        <v>44860</v>
      </c>
      <c r="E262" s="157">
        <f t="shared" si="10"/>
        <v>0</v>
      </c>
      <c r="F262" s="160"/>
      <c r="G262" s="159">
        <f t="shared" si="11"/>
        <v>0</v>
      </c>
      <c r="H262" s="160"/>
      <c r="I262" s="161" t="str">
        <f t="shared" si="9"/>
        <v/>
      </c>
    </row>
    <row r="263" spans="3:9">
      <c r="C263" s="53" t="s">
        <v>33</v>
      </c>
      <c r="D263" s="162">
        <v>44861</v>
      </c>
      <c r="E263" s="157">
        <f t="shared" si="10"/>
        <v>0</v>
      </c>
      <c r="F263" s="160"/>
      <c r="G263" s="159">
        <f t="shared" si="11"/>
        <v>0</v>
      </c>
      <c r="H263" s="160"/>
      <c r="I263" s="161" t="str">
        <f t="shared" si="9"/>
        <v/>
      </c>
    </row>
    <row r="264" spans="3:9">
      <c r="C264" s="53" t="s">
        <v>34</v>
      </c>
      <c r="D264" s="162">
        <v>44862</v>
      </c>
      <c r="E264" s="157">
        <f t="shared" si="10"/>
        <v>0</v>
      </c>
      <c r="F264" s="160"/>
      <c r="G264" s="159">
        <f t="shared" si="11"/>
        <v>0</v>
      </c>
      <c r="H264" s="160"/>
      <c r="I264" s="161" t="str">
        <f t="shared" si="9"/>
        <v/>
      </c>
    </row>
    <row r="265" spans="3:9">
      <c r="C265" s="53" t="s">
        <v>35</v>
      </c>
      <c r="D265" s="162">
        <v>44863</v>
      </c>
      <c r="E265" s="157">
        <f t="shared" si="10"/>
        <v>0</v>
      </c>
      <c r="F265" s="160"/>
      <c r="G265" s="159">
        <f t="shared" si="11"/>
        <v>0</v>
      </c>
      <c r="H265" s="160"/>
      <c r="I265" s="161" t="str">
        <f t="shared" si="9"/>
        <v/>
      </c>
    </row>
    <row r="266" spans="3:9">
      <c r="C266" s="53" t="s">
        <v>36</v>
      </c>
      <c r="D266" s="162">
        <v>44864</v>
      </c>
      <c r="E266" s="157">
        <f t="shared" si="10"/>
        <v>0</v>
      </c>
      <c r="F266" s="160"/>
      <c r="G266" s="159">
        <f t="shared" si="11"/>
        <v>0</v>
      </c>
      <c r="H266" s="160"/>
      <c r="I266" s="161" t="str">
        <f t="shared" si="9"/>
        <v/>
      </c>
    </row>
    <row r="267" spans="3:9">
      <c r="C267" s="53" t="s">
        <v>30</v>
      </c>
      <c r="D267" s="162">
        <v>44865</v>
      </c>
      <c r="E267" s="157">
        <f t="shared" si="10"/>
        <v>0</v>
      </c>
      <c r="F267" s="160"/>
      <c r="G267" s="159">
        <f t="shared" si="11"/>
        <v>0</v>
      </c>
      <c r="H267" s="160"/>
      <c r="I267" s="161" t="str">
        <f t="shared" si="9"/>
        <v/>
      </c>
    </row>
    <row r="268" spans="3:9">
      <c r="C268" s="53" t="s">
        <v>31</v>
      </c>
      <c r="D268" s="162">
        <v>44866</v>
      </c>
      <c r="E268" s="157">
        <f t="shared" si="10"/>
        <v>0</v>
      </c>
      <c r="F268" s="160"/>
      <c r="G268" s="159">
        <f t="shared" si="11"/>
        <v>0</v>
      </c>
      <c r="H268" s="160"/>
      <c r="I268" s="161" t="str">
        <f t="shared" si="9"/>
        <v/>
      </c>
    </row>
    <row r="269" spans="3:9">
      <c r="C269" s="53" t="s">
        <v>32</v>
      </c>
      <c r="D269" s="162">
        <v>44867</v>
      </c>
      <c r="E269" s="157">
        <f t="shared" si="10"/>
        <v>0</v>
      </c>
      <c r="F269" s="160"/>
      <c r="G269" s="159">
        <f t="shared" si="11"/>
        <v>0</v>
      </c>
      <c r="H269" s="160"/>
      <c r="I269" s="161" t="str">
        <f t="shared" si="9"/>
        <v/>
      </c>
    </row>
    <row r="270" spans="3:9">
      <c r="C270" s="53" t="s">
        <v>33</v>
      </c>
      <c r="D270" s="162">
        <v>44868</v>
      </c>
      <c r="E270" s="157">
        <f t="shared" si="10"/>
        <v>0</v>
      </c>
      <c r="F270" s="160"/>
      <c r="G270" s="159">
        <f t="shared" si="11"/>
        <v>0</v>
      </c>
      <c r="H270" s="160"/>
      <c r="I270" s="161" t="str">
        <f t="shared" si="9"/>
        <v/>
      </c>
    </row>
    <row r="271" spans="3:9">
      <c r="C271" s="53" t="s">
        <v>34</v>
      </c>
      <c r="D271" s="162">
        <v>44869</v>
      </c>
      <c r="E271" s="157">
        <f t="shared" si="10"/>
        <v>0</v>
      </c>
      <c r="F271" s="160"/>
      <c r="G271" s="159">
        <f t="shared" si="11"/>
        <v>0</v>
      </c>
      <c r="H271" s="160"/>
      <c r="I271" s="161" t="str">
        <f t="shared" si="9"/>
        <v/>
      </c>
    </row>
    <row r="272" spans="3:9">
      <c r="C272" s="53" t="s">
        <v>35</v>
      </c>
      <c r="D272" s="162">
        <v>44870</v>
      </c>
      <c r="E272" s="157">
        <f t="shared" si="10"/>
        <v>0</v>
      </c>
      <c r="F272" s="160"/>
      <c r="G272" s="159">
        <f t="shared" si="11"/>
        <v>0</v>
      </c>
      <c r="H272" s="160"/>
      <c r="I272" s="161" t="str">
        <f t="shared" ref="I272:I335" si="12">IFERROR(G272/H272,"")</f>
        <v/>
      </c>
    </row>
    <row r="273" spans="3:9">
      <c r="C273" s="53" t="s">
        <v>36</v>
      </c>
      <c r="D273" s="162">
        <v>44871</v>
      </c>
      <c r="E273" s="157">
        <f t="shared" ref="E273:E336" si="13">F272</f>
        <v>0</v>
      </c>
      <c r="F273" s="160"/>
      <c r="G273" s="159">
        <f t="shared" ref="G273:G336" si="14">IFERROR((F273-E273)/(D273-D272),"")</f>
        <v>0</v>
      </c>
      <c r="H273" s="160"/>
      <c r="I273" s="161" t="str">
        <f t="shared" si="12"/>
        <v/>
      </c>
    </row>
    <row r="274" spans="3:9">
      <c r="C274" s="53" t="s">
        <v>30</v>
      </c>
      <c r="D274" s="162">
        <v>44872</v>
      </c>
      <c r="E274" s="157">
        <f t="shared" si="13"/>
        <v>0</v>
      </c>
      <c r="F274" s="160"/>
      <c r="G274" s="159">
        <f t="shared" si="14"/>
        <v>0</v>
      </c>
      <c r="H274" s="160"/>
      <c r="I274" s="161" t="str">
        <f t="shared" si="12"/>
        <v/>
      </c>
    </row>
    <row r="275" spans="3:9">
      <c r="C275" s="53" t="s">
        <v>31</v>
      </c>
      <c r="D275" s="162">
        <v>44873</v>
      </c>
      <c r="E275" s="157">
        <f t="shared" si="13"/>
        <v>0</v>
      </c>
      <c r="F275" s="160"/>
      <c r="G275" s="159">
        <f t="shared" si="14"/>
        <v>0</v>
      </c>
      <c r="H275" s="160"/>
      <c r="I275" s="161" t="str">
        <f t="shared" si="12"/>
        <v/>
      </c>
    </row>
    <row r="276" spans="3:9">
      <c r="C276" s="53" t="s">
        <v>32</v>
      </c>
      <c r="D276" s="162">
        <v>44874</v>
      </c>
      <c r="E276" s="157">
        <f t="shared" si="13"/>
        <v>0</v>
      </c>
      <c r="F276" s="160"/>
      <c r="G276" s="159">
        <f t="shared" si="14"/>
        <v>0</v>
      </c>
      <c r="H276" s="160"/>
      <c r="I276" s="161" t="str">
        <f t="shared" si="12"/>
        <v/>
      </c>
    </row>
    <row r="277" spans="3:9">
      <c r="C277" s="53" t="s">
        <v>33</v>
      </c>
      <c r="D277" s="162">
        <v>44875</v>
      </c>
      <c r="E277" s="157">
        <f t="shared" si="13"/>
        <v>0</v>
      </c>
      <c r="F277" s="160"/>
      <c r="G277" s="159">
        <f t="shared" si="14"/>
        <v>0</v>
      </c>
      <c r="H277" s="160"/>
      <c r="I277" s="161" t="str">
        <f t="shared" si="12"/>
        <v/>
      </c>
    </row>
    <row r="278" spans="3:9">
      <c r="C278" s="53" t="s">
        <v>34</v>
      </c>
      <c r="D278" s="162">
        <v>44876</v>
      </c>
      <c r="E278" s="157">
        <f t="shared" si="13"/>
        <v>0</v>
      </c>
      <c r="F278" s="160"/>
      <c r="G278" s="159">
        <f t="shared" si="14"/>
        <v>0</v>
      </c>
      <c r="H278" s="160"/>
      <c r="I278" s="161" t="str">
        <f t="shared" si="12"/>
        <v/>
      </c>
    </row>
    <row r="279" spans="3:9">
      <c r="C279" s="53" t="s">
        <v>35</v>
      </c>
      <c r="D279" s="162">
        <v>44877</v>
      </c>
      <c r="E279" s="157">
        <f t="shared" si="13"/>
        <v>0</v>
      </c>
      <c r="F279" s="160"/>
      <c r="G279" s="159">
        <f t="shared" si="14"/>
        <v>0</v>
      </c>
      <c r="H279" s="160"/>
      <c r="I279" s="161" t="str">
        <f t="shared" si="12"/>
        <v/>
      </c>
    </row>
    <row r="280" spans="3:9">
      <c r="C280" s="53" t="s">
        <v>36</v>
      </c>
      <c r="D280" s="162">
        <v>44878</v>
      </c>
      <c r="E280" s="157">
        <f t="shared" si="13"/>
        <v>0</v>
      </c>
      <c r="F280" s="160"/>
      <c r="G280" s="159">
        <f t="shared" si="14"/>
        <v>0</v>
      </c>
      <c r="H280" s="160"/>
      <c r="I280" s="161" t="str">
        <f t="shared" si="12"/>
        <v/>
      </c>
    </row>
    <row r="281" spans="3:9">
      <c r="C281" s="53" t="s">
        <v>30</v>
      </c>
      <c r="D281" s="162">
        <v>44879</v>
      </c>
      <c r="E281" s="157">
        <f t="shared" si="13"/>
        <v>0</v>
      </c>
      <c r="F281" s="160"/>
      <c r="G281" s="159">
        <f t="shared" si="14"/>
        <v>0</v>
      </c>
      <c r="H281" s="160"/>
      <c r="I281" s="161" t="str">
        <f t="shared" si="12"/>
        <v/>
      </c>
    </row>
    <row r="282" spans="3:9">
      <c r="C282" s="53" t="s">
        <v>31</v>
      </c>
      <c r="D282" s="162">
        <v>44880</v>
      </c>
      <c r="E282" s="157">
        <f t="shared" si="13"/>
        <v>0</v>
      </c>
      <c r="F282" s="160"/>
      <c r="G282" s="159">
        <f t="shared" si="14"/>
        <v>0</v>
      </c>
      <c r="H282" s="160"/>
      <c r="I282" s="161" t="str">
        <f t="shared" si="12"/>
        <v/>
      </c>
    </row>
    <row r="283" spans="3:9">
      <c r="C283" s="53" t="s">
        <v>32</v>
      </c>
      <c r="D283" s="162">
        <v>44881</v>
      </c>
      <c r="E283" s="157">
        <f t="shared" si="13"/>
        <v>0</v>
      </c>
      <c r="F283" s="160"/>
      <c r="G283" s="159">
        <f t="shared" si="14"/>
        <v>0</v>
      </c>
      <c r="H283" s="160"/>
      <c r="I283" s="161" t="str">
        <f t="shared" si="12"/>
        <v/>
      </c>
    </row>
    <row r="284" spans="3:9">
      <c r="C284" s="53" t="s">
        <v>33</v>
      </c>
      <c r="D284" s="162">
        <v>44882</v>
      </c>
      <c r="E284" s="157">
        <f t="shared" si="13"/>
        <v>0</v>
      </c>
      <c r="F284" s="160"/>
      <c r="G284" s="159">
        <f t="shared" si="14"/>
        <v>0</v>
      </c>
      <c r="H284" s="160"/>
      <c r="I284" s="161" t="str">
        <f t="shared" si="12"/>
        <v/>
      </c>
    </row>
    <row r="285" spans="3:9">
      <c r="C285" s="53" t="s">
        <v>34</v>
      </c>
      <c r="D285" s="162">
        <v>44883</v>
      </c>
      <c r="E285" s="157">
        <f t="shared" si="13"/>
        <v>0</v>
      </c>
      <c r="F285" s="160"/>
      <c r="G285" s="159">
        <f t="shared" si="14"/>
        <v>0</v>
      </c>
      <c r="H285" s="160"/>
      <c r="I285" s="161" t="str">
        <f t="shared" si="12"/>
        <v/>
      </c>
    </row>
    <row r="286" spans="3:9">
      <c r="C286" s="53" t="s">
        <v>35</v>
      </c>
      <c r="D286" s="162">
        <v>44884</v>
      </c>
      <c r="E286" s="157">
        <f t="shared" si="13"/>
        <v>0</v>
      </c>
      <c r="F286" s="160"/>
      <c r="G286" s="159">
        <f t="shared" si="14"/>
        <v>0</v>
      </c>
      <c r="H286" s="160"/>
      <c r="I286" s="161" t="str">
        <f t="shared" si="12"/>
        <v/>
      </c>
    </row>
    <row r="287" spans="3:9">
      <c r="C287" s="53" t="s">
        <v>36</v>
      </c>
      <c r="D287" s="162">
        <v>44885</v>
      </c>
      <c r="E287" s="157">
        <f t="shared" si="13"/>
        <v>0</v>
      </c>
      <c r="F287" s="160"/>
      <c r="G287" s="159">
        <f t="shared" si="14"/>
        <v>0</v>
      </c>
      <c r="H287" s="160"/>
      <c r="I287" s="161" t="str">
        <f t="shared" si="12"/>
        <v/>
      </c>
    </row>
    <row r="288" spans="3:9">
      <c r="C288" s="53" t="s">
        <v>30</v>
      </c>
      <c r="D288" s="162">
        <v>44886</v>
      </c>
      <c r="E288" s="157">
        <f t="shared" si="13"/>
        <v>0</v>
      </c>
      <c r="F288" s="160"/>
      <c r="G288" s="159">
        <f t="shared" si="14"/>
        <v>0</v>
      </c>
      <c r="H288" s="160"/>
      <c r="I288" s="161" t="str">
        <f t="shared" si="12"/>
        <v/>
      </c>
    </row>
    <row r="289" spans="3:9">
      <c r="C289" s="53" t="s">
        <v>31</v>
      </c>
      <c r="D289" s="162">
        <v>44887</v>
      </c>
      <c r="E289" s="157">
        <f t="shared" si="13"/>
        <v>0</v>
      </c>
      <c r="F289" s="160"/>
      <c r="G289" s="159">
        <f t="shared" si="14"/>
        <v>0</v>
      </c>
      <c r="H289" s="160"/>
      <c r="I289" s="161" t="str">
        <f t="shared" si="12"/>
        <v/>
      </c>
    </row>
    <row r="290" spans="3:9">
      <c r="C290" s="53" t="s">
        <v>32</v>
      </c>
      <c r="D290" s="162">
        <v>44888</v>
      </c>
      <c r="E290" s="157">
        <f t="shared" si="13"/>
        <v>0</v>
      </c>
      <c r="F290" s="160"/>
      <c r="G290" s="159">
        <f t="shared" si="14"/>
        <v>0</v>
      </c>
      <c r="H290" s="160"/>
      <c r="I290" s="161" t="str">
        <f t="shared" si="12"/>
        <v/>
      </c>
    </row>
    <row r="291" spans="3:9">
      <c r="C291" s="53" t="s">
        <v>33</v>
      </c>
      <c r="D291" s="162">
        <v>44889</v>
      </c>
      <c r="E291" s="157">
        <f t="shared" si="13"/>
        <v>0</v>
      </c>
      <c r="F291" s="160"/>
      <c r="G291" s="159">
        <f t="shared" si="14"/>
        <v>0</v>
      </c>
      <c r="H291" s="160"/>
      <c r="I291" s="161" t="str">
        <f t="shared" si="12"/>
        <v/>
      </c>
    </row>
    <row r="292" spans="3:9">
      <c r="C292" s="53" t="s">
        <v>34</v>
      </c>
      <c r="D292" s="162">
        <v>44890</v>
      </c>
      <c r="E292" s="157">
        <f t="shared" si="13"/>
        <v>0</v>
      </c>
      <c r="F292" s="160"/>
      <c r="G292" s="159">
        <f t="shared" si="14"/>
        <v>0</v>
      </c>
      <c r="H292" s="160"/>
      <c r="I292" s="161" t="str">
        <f t="shared" si="12"/>
        <v/>
      </c>
    </row>
    <row r="293" spans="3:9">
      <c r="C293" s="53" t="s">
        <v>35</v>
      </c>
      <c r="D293" s="162">
        <v>44891</v>
      </c>
      <c r="E293" s="157">
        <f t="shared" si="13"/>
        <v>0</v>
      </c>
      <c r="F293" s="160"/>
      <c r="G293" s="159">
        <f t="shared" si="14"/>
        <v>0</v>
      </c>
      <c r="H293" s="160"/>
      <c r="I293" s="161" t="str">
        <f t="shared" si="12"/>
        <v/>
      </c>
    </row>
    <row r="294" spans="3:9">
      <c r="C294" s="53" t="s">
        <v>36</v>
      </c>
      <c r="D294" s="162">
        <v>44892</v>
      </c>
      <c r="E294" s="157">
        <f t="shared" si="13"/>
        <v>0</v>
      </c>
      <c r="F294" s="160"/>
      <c r="G294" s="159">
        <f t="shared" si="14"/>
        <v>0</v>
      </c>
      <c r="H294" s="160"/>
      <c r="I294" s="161" t="str">
        <f t="shared" si="12"/>
        <v/>
      </c>
    </row>
    <row r="295" spans="3:9">
      <c r="C295" s="53" t="s">
        <v>30</v>
      </c>
      <c r="D295" s="162">
        <v>44893</v>
      </c>
      <c r="E295" s="157">
        <f t="shared" si="13"/>
        <v>0</v>
      </c>
      <c r="F295" s="160"/>
      <c r="G295" s="159">
        <f t="shared" si="14"/>
        <v>0</v>
      </c>
      <c r="H295" s="160"/>
      <c r="I295" s="161" t="str">
        <f t="shared" si="12"/>
        <v/>
      </c>
    </row>
    <row r="296" spans="3:9">
      <c r="C296" s="53" t="s">
        <v>31</v>
      </c>
      <c r="D296" s="162">
        <v>44894</v>
      </c>
      <c r="E296" s="157">
        <f t="shared" si="13"/>
        <v>0</v>
      </c>
      <c r="F296" s="160"/>
      <c r="G296" s="159">
        <f t="shared" si="14"/>
        <v>0</v>
      </c>
      <c r="H296" s="160"/>
      <c r="I296" s="161" t="str">
        <f t="shared" si="12"/>
        <v/>
      </c>
    </row>
    <row r="297" spans="3:9">
      <c r="C297" s="53" t="s">
        <v>32</v>
      </c>
      <c r="D297" s="162">
        <v>44895</v>
      </c>
      <c r="E297" s="157">
        <f t="shared" si="13"/>
        <v>0</v>
      </c>
      <c r="F297" s="160"/>
      <c r="G297" s="159">
        <f t="shared" si="14"/>
        <v>0</v>
      </c>
      <c r="H297" s="160"/>
      <c r="I297" s="161" t="str">
        <f t="shared" si="12"/>
        <v/>
      </c>
    </row>
    <row r="298" spans="3:9">
      <c r="C298" s="53" t="s">
        <v>33</v>
      </c>
      <c r="D298" s="162">
        <v>44896</v>
      </c>
      <c r="E298" s="157">
        <f t="shared" si="13"/>
        <v>0</v>
      </c>
      <c r="F298" s="160"/>
      <c r="G298" s="159">
        <f t="shared" si="14"/>
        <v>0</v>
      </c>
      <c r="H298" s="160"/>
      <c r="I298" s="161" t="str">
        <f t="shared" si="12"/>
        <v/>
      </c>
    </row>
    <row r="299" spans="3:9">
      <c r="C299" s="53" t="s">
        <v>34</v>
      </c>
      <c r="D299" s="162">
        <v>44897</v>
      </c>
      <c r="E299" s="157">
        <f t="shared" si="13"/>
        <v>0</v>
      </c>
      <c r="F299" s="160"/>
      <c r="G299" s="159">
        <f t="shared" si="14"/>
        <v>0</v>
      </c>
      <c r="H299" s="160"/>
      <c r="I299" s="161" t="str">
        <f t="shared" si="12"/>
        <v/>
      </c>
    </row>
    <row r="300" spans="3:9">
      <c r="C300" s="53" t="s">
        <v>35</v>
      </c>
      <c r="D300" s="162">
        <v>44898</v>
      </c>
      <c r="E300" s="157">
        <f t="shared" si="13"/>
        <v>0</v>
      </c>
      <c r="F300" s="160"/>
      <c r="G300" s="159">
        <f t="shared" si="14"/>
        <v>0</v>
      </c>
      <c r="H300" s="160"/>
      <c r="I300" s="161" t="str">
        <f t="shared" si="12"/>
        <v/>
      </c>
    </row>
    <row r="301" spans="3:9">
      <c r="C301" s="53" t="s">
        <v>36</v>
      </c>
      <c r="D301" s="162">
        <v>44899</v>
      </c>
      <c r="E301" s="157">
        <f t="shared" si="13"/>
        <v>0</v>
      </c>
      <c r="F301" s="160"/>
      <c r="G301" s="159">
        <f t="shared" si="14"/>
        <v>0</v>
      </c>
      <c r="H301" s="160"/>
      <c r="I301" s="161" t="str">
        <f t="shared" si="12"/>
        <v/>
      </c>
    </row>
    <row r="302" spans="3:9">
      <c r="C302" s="53" t="s">
        <v>30</v>
      </c>
      <c r="D302" s="162">
        <v>44900</v>
      </c>
      <c r="E302" s="157">
        <f t="shared" si="13"/>
        <v>0</v>
      </c>
      <c r="F302" s="160"/>
      <c r="G302" s="159">
        <f t="shared" si="14"/>
        <v>0</v>
      </c>
      <c r="H302" s="160"/>
      <c r="I302" s="161" t="str">
        <f t="shared" si="12"/>
        <v/>
      </c>
    </row>
    <row r="303" spans="3:9">
      <c r="C303" s="53" t="s">
        <v>31</v>
      </c>
      <c r="D303" s="162">
        <v>44901</v>
      </c>
      <c r="E303" s="157">
        <f t="shared" si="13"/>
        <v>0</v>
      </c>
      <c r="F303" s="160"/>
      <c r="G303" s="159">
        <f t="shared" si="14"/>
        <v>0</v>
      </c>
      <c r="H303" s="160"/>
      <c r="I303" s="161" t="str">
        <f t="shared" si="12"/>
        <v/>
      </c>
    </row>
    <row r="304" spans="3:9">
      <c r="C304" s="53" t="s">
        <v>32</v>
      </c>
      <c r="D304" s="162">
        <v>44902</v>
      </c>
      <c r="E304" s="157">
        <f t="shared" si="13"/>
        <v>0</v>
      </c>
      <c r="F304" s="160"/>
      <c r="G304" s="159">
        <f t="shared" si="14"/>
        <v>0</v>
      </c>
      <c r="H304" s="160"/>
      <c r="I304" s="161" t="str">
        <f t="shared" si="12"/>
        <v/>
      </c>
    </row>
    <row r="305" spans="3:9">
      <c r="C305" s="53" t="s">
        <v>33</v>
      </c>
      <c r="D305" s="162">
        <v>44903</v>
      </c>
      <c r="E305" s="157">
        <f t="shared" si="13"/>
        <v>0</v>
      </c>
      <c r="F305" s="160"/>
      <c r="G305" s="159">
        <f t="shared" si="14"/>
        <v>0</v>
      </c>
      <c r="H305" s="160"/>
      <c r="I305" s="161" t="str">
        <f t="shared" si="12"/>
        <v/>
      </c>
    </row>
    <row r="306" spans="3:9">
      <c r="C306" s="53" t="s">
        <v>34</v>
      </c>
      <c r="D306" s="162">
        <v>44904</v>
      </c>
      <c r="E306" s="157">
        <f t="shared" si="13"/>
        <v>0</v>
      </c>
      <c r="F306" s="160"/>
      <c r="G306" s="159">
        <f t="shared" si="14"/>
        <v>0</v>
      </c>
      <c r="H306" s="160"/>
      <c r="I306" s="161" t="str">
        <f t="shared" si="12"/>
        <v/>
      </c>
    </row>
    <row r="307" spans="3:9">
      <c r="C307" s="53" t="s">
        <v>35</v>
      </c>
      <c r="D307" s="162">
        <v>44905</v>
      </c>
      <c r="E307" s="157">
        <f t="shared" si="13"/>
        <v>0</v>
      </c>
      <c r="F307" s="160"/>
      <c r="G307" s="159">
        <f t="shared" si="14"/>
        <v>0</v>
      </c>
      <c r="H307" s="160"/>
      <c r="I307" s="161" t="str">
        <f t="shared" si="12"/>
        <v/>
      </c>
    </row>
    <row r="308" spans="3:9">
      <c r="C308" s="53" t="s">
        <v>36</v>
      </c>
      <c r="D308" s="162">
        <v>44906</v>
      </c>
      <c r="E308" s="157">
        <f t="shared" si="13"/>
        <v>0</v>
      </c>
      <c r="F308" s="160"/>
      <c r="G308" s="159">
        <f t="shared" si="14"/>
        <v>0</v>
      </c>
      <c r="H308" s="160"/>
      <c r="I308" s="161" t="str">
        <f t="shared" si="12"/>
        <v/>
      </c>
    </row>
    <row r="309" spans="3:9">
      <c r="C309" s="53" t="s">
        <v>30</v>
      </c>
      <c r="D309" s="162">
        <v>44907</v>
      </c>
      <c r="E309" s="157">
        <f t="shared" si="13"/>
        <v>0</v>
      </c>
      <c r="F309" s="160"/>
      <c r="G309" s="159">
        <f t="shared" si="14"/>
        <v>0</v>
      </c>
      <c r="H309" s="160"/>
      <c r="I309" s="161" t="str">
        <f t="shared" si="12"/>
        <v/>
      </c>
    </row>
    <row r="310" spans="3:9">
      <c r="C310" s="53" t="s">
        <v>31</v>
      </c>
      <c r="D310" s="162">
        <v>44908</v>
      </c>
      <c r="E310" s="157">
        <f t="shared" si="13"/>
        <v>0</v>
      </c>
      <c r="F310" s="160"/>
      <c r="G310" s="159">
        <f t="shared" si="14"/>
        <v>0</v>
      </c>
      <c r="H310" s="160"/>
      <c r="I310" s="161" t="str">
        <f t="shared" si="12"/>
        <v/>
      </c>
    </row>
    <row r="311" spans="3:9">
      <c r="C311" s="53" t="s">
        <v>32</v>
      </c>
      <c r="D311" s="162">
        <v>44909</v>
      </c>
      <c r="E311" s="157">
        <f t="shared" si="13"/>
        <v>0</v>
      </c>
      <c r="F311" s="160"/>
      <c r="G311" s="159">
        <f t="shared" si="14"/>
        <v>0</v>
      </c>
      <c r="H311" s="160"/>
      <c r="I311" s="161" t="str">
        <f t="shared" si="12"/>
        <v/>
      </c>
    </row>
    <row r="312" spans="3:9">
      <c r="C312" s="53" t="s">
        <v>33</v>
      </c>
      <c r="D312" s="162">
        <v>44910</v>
      </c>
      <c r="E312" s="157">
        <f t="shared" si="13"/>
        <v>0</v>
      </c>
      <c r="F312" s="160"/>
      <c r="G312" s="159">
        <f t="shared" si="14"/>
        <v>0</v>
      </c>
      <c r="H312" s="160"/>
      <c r="I312" s="161" t="str">
        <f t="shared" si="12"/>
        <v/>
      </c>
    </row>
    <row r="313" spans="3:9">
      <c r="C313" s="53" t="s">
        <v>34</v>
      </c>
      <c r="D313" s="162">
        <v>44911</v>
      </c>
      <c r="E313" s="157">
        <f t="shared" si="13"/>
        <v>0</v>
      </c>
      <c r="F313" s="160"/>
      <c r="G313" s="159">
        <f t="shared" si="14"/>
        <v>0</v>
      </c>
      <c r="H313" s="160"/>
      <c r="I313" s="161" t="str">
        <f t="shared" si="12"/>
        <v/>
      </c>
    </row>
    <row r="314" spans="3:9">
      <c r="C314" s="53" t="s">
        <v>35</v>
      </c>
      <c r="D314" s="162">
        <v>44912</v>
      </c>
      <c r="E314" s="157">
        <f t="shared" si="13"/>
        <v>0</v>
      </c>
      <c r="F314" s="160"/>
      <c r="G314" s="159">
        <f t="shared" si="14"/>
        <v>0</v>
      </c>
      <c r="H314" s="160"/>
      <c r="I314" s="161" t="str">
        <f t="shared" si="12"/>
        <v/>
      </c>
    </row>
    <row r="315" spans="3:9">
      <c r="C315" s="53" t="s">
        <v>36</v>
      </c>
      <c r="D315" s="162">
        <v>44913</v>
      </c>
      <c r="E315" s="157">
        <f t="shared" si="13"/>
        <v>0</v>
      </c>
      <c r="F315" s="160"/>
      <c r="G315" s="159">
        <f t="shared" si="14"/>
        <v>0</v>
      </c>
      <c r="H315" s="160"/>
      <c r="I315" s="161" t="str">
        <f t="shared" si="12"/>
        <v/>
      </c>
    </row>
    <row r="316" spans="3:9">
      <c r="C316" s="53" t="s">
        <v>30</v>
      </c>
      <c r="D316" s="162">
        <v>44914</v>
      </c>
      <c r="E316" s="157">
        <f t="shared" si="13"/>
        <v>0</v>
      </c>
      <c r="F316" s="160"/>
      <c r="G316" s="159">
        <f t="shared" si="14"/>
        <v>0</v>
      </c>
      <c r="H316" s="160"/>
      <c r="I316" s="161" t="str">
        <f t="shared" si="12"/>
        <v/>
      </c>
    </row>
    <row r="317" spans="3:9">
      <c r="C317" s="53" t="s">
        <v>31</v>
      </c>
      <c r="D317" s="162">
        <v>44915</v>
      </c>
      <c r="E317" s="157">
        <f t="shared" si="13"/>
        <v>0</v>
      </c>
      <c r="F317" s="160"/>
      <c r="G317" s="159">
        <f t="shared" si="14"/>
        <v>0</v>
      </c>
      <c r="H317" s="160"/>
      <c r="I317" s="161" t="str">
        <f t="shared" si="12"/>
        <v/>
      </c>
    </row>
    <row r="318" spans="3:9">
      <c r="C318" s="53" t="s">
        <v>32</v>
      </c>
      <c r="D318" s="162">
        <v>44916</v>
      </c>
      <c r="E318" s="157">
        <f t="shared" si="13"/>
        <v>0</v>
      </c>
      <c r="F318" s="160"/>
      <c r="G318" s="159">
        <f t="shared" si="14"/>
        <v>0</v>
      </c>
      <c r="H318" s="160"/>
      <c r="I318" s="161" t="str">
        <f t="shared" si="12"/>
        <v/>
      </c>
    </row>
    <row r="319" spans="3:9">
      <c r="C319" s="53" t="s">
        <v>33</v>
      </c>
      <c r="D319" s="162">
        <v>44917</v>
      </c>
      <c r="E319" s="157">
        <f t="shared" si="13"/>
        <v>0</v>
      </c>
      <c r="F319" s="160"/>
      <c r="G319" s="159">
        <f t="shared" si="14"/>
        <v>0</v>
      </c>
      <c r="H319" s="160"/>
      <c r="I319" s="161" t="str">
        <f t="shared" si="12"/>
        <v/>
      </c>
    </row>
    <row r="320" spans="3:9">
      <c r="C320" s="53" t="s">
        <v>34</v>
      </c>
      <c r="D320" s="162">
        <v>44918</v>
      </c>
      <c r="E320" s="157">
        <f t="shared" si="13"/>
        <v>0</v>
      </c>
      <c r="F320" s="160"/>
      <c r="G320" s="159">
        <f t="shared" si="14"/>
        <v>0</v>
      </c>
      <c r="H320" s="160"/>
      <c r="I320" s="161" t="str">
        <f t="shared" si="12"/>
        <v/>
      </c>
    </row>
    <row r="321" spans="3:9">
      <c r="C321" s="53" t="s">
        <v>35</v>
      </c>
      <c r="D321" s="162">
        <v>44919</v>
      </c>
      <c r="E321" s="157">
        <f t="shared" si="13"/>
        <v>0</v>
      </c>
      <c r="F321" s="160"/>
      <c r="G321" s="159">
        <f t="shared" si="14"/>
        <v>0</v>
      </c>
      <c r="H321" s="160"/>
      <c r="I321" s="161" t="str">
        <f t="shared" si="12"/>
        <v/>
      </c>
    </row>
    <row r="322" spans="3:9">
      <c r="C322" s="53" t="s">
        <v>36</v>
      </c>
      <c r="D322" s="162">
        <v>44920</v>
      </c>
      <c r="E322" s="157">
        <f t="shared" si="13"/>
        <v>0</v>
      </c>
      <c r="F322" s="160"/>
      <c r="G322" s="159">
        <f t="shared" si="14"/>
        <v>0</v>
      </c>
      <c r="H322" s="160"/>
      <c r="I322" s="161" t="str">
        <f t="shared" si="12"/>
        <v/>
      </c>
    </row>
    <row r="323" spans="3:9">
      <c r="C323" s="53" t="s">
        <v>30</v>
      </c>
      <c r="D323" s="162">
        <v>44921</v>
      </c>
      <c r="E323" s="157">
        <f t="shared" si="13"/>
        <v>0</v>
      </c>
      <c r="F323" s="160"/>
      <c r="G323" s="159">
        <f t="shared" si="14"/>
        <v>0</v>
      </c>
      <c r="H323" s="160"/>
      <c r="I323" s="161" t="str">
        <f t="shared" si="12"/>
        <v/>
      </c>
    </row>
    <row r="324" spans="3:9">
      <c r="C324" s="53" t="s">
        <v>31</v>
      </c>
      <c r="D324" s="162">
        <v>44922</v>
      </c>
      <c r="E324" s="157">
        <f t="shared" si="13"/>
        <v>0</v>
      </c>
      <c r="F324" s="160"/>
      <c r="G324" s="159">
        <f t="shared" si="14"/>
        <v>0</v>
      </c>
      <c r="H324" s="160"/>
      <c r="I324" s="161" t="str">
        <f t="shared" si="12"/>
        <v/>
      </c>
    </row>
    <row r="325" spans="3:9">
      <c r="C325" s="53" t="s">
        <v>32</v>
      </c>
      <c r="D325" s="162">
        <v>44923</v>
      </c>
      <c r="E325" s="157">
        <f t="shared" si="13"/>
        <v>0</v>
      </c>
      <c r="F325" s="160"/>
      <c r="G325" s="159">
        <f t="shared" si="14"/>
        <v>0</v>
      </c>
      <c r="H325" s="160"/>
      <c r="I325" s="161" t="str">
        <f t="shared" si="12"/>
        <v/>
      </c>
    </row>
    <row r="326" spans="3:9">
      <c r="C326" s="53" t="s">
        <v>33</v>
      </c>
      <c r="D326" s="162">
        <v>44924</v>
      </c>
      <c r="E326" s="157">
        <f t="shared" si="13"/>
        <v>0</v>
      </c>
      <c r="F326" s="160"/>
      <c r="G326" s="159">
        <f t="shared" si="14"/>
        <v>0</v>
      </c>
      <c r="H326" s="160"/>
      <c r="I326" s="161" t="str">
        <f t="shared" si="12"/>
        <v/>
      </c>
    </row>
    <row r="327" spans="3:9">
      <c r="C327" s="53" t="s">
        <v>34</v>
      </c>
      <c r="D327" s="162">
        <v>44925</v>
      </c>
      <c r="E327" s="157">
        <f t="shared" si="13"/>
        <v>0</v>
      </c>
      <c r="F327" s="160"/>
      <c r="G327" s="159">
        <f t="shared" si="14"/>
        <v>0</v>
      </c>
      <c r="H327" s="160"/>
      <c r="I327" s="161" t="str">
        <f t="shared" si="12"/>
        <v/>
      </c>
    </row>
    <row r="328" spans="3:9">
      <c r="C328" s="53" t="s">
        <v>35</v>
      </c>
      <c r="D328" s="162">
        <v>44926</v>
      </c>
      <c r="E328" s="157">
        <f t="shared" si="13"/>
        <v>0</v>
      </c>
      <c r="F328" s="160"/>
      <c r="G328" s="159">
        <f t="shared" si="14"/>
        <v>0</v>
      </c>
      <c r="H328" s="160"/>
      <c r="I328" s="161" t="str">
        <f t="shared" si="12"/>
        <v/>
      </c>
    </row>
    <row r="329" spans="3:9">
      <c r="C329" s="53" t="s">
        <v>36</v>
      </c>
      <c r="D329" s="162">
        <v>44927</v>
      </c>
      <c r="E329" s="157">
        <f t="shared" si="13"/>
        <v>0</v>
      </c>
      <c r="F329" s="160"/>
      <c r="G329" s="159">
        <f t="shared" si="14"/>
        <v>0</v>
      </c>
      <c r="H329" s="160"/>
      <c r="I329" s="161" t="str">
        <f t="shared" si="12"/>
        <v/>
      </c>
    </row>
    <row r="330" spans="3:9">
      <c r="C330" s="53" t="s">
        <v>30</v>
      </c>
      <c r="D330" s="162">
        <v>44928</v>
      </c>
      <c r="E330" s="157">
        <f t="shared" si="13"/>
        <v>0</v>
      </c>
      <c r="F330" s="160"/>
      <c r="G330" s="159">
        <f t="shared" si="14"/>
        <v>0</v>
      </c>
      <c r="H330" s="160"/>
      <c r="I330" s="161" t="str">
        <f t="shared" si="12"/>
        <v/>
      </c>
    </row>
    <row r="331" spans="3:9">
      <c r="C331" s="53" t="s">
        <v>31</v>
      </c>
      <c r="D331" s="162">
        <v>44929</v>
      </c>
      <c r="E331" s="157">
        <f t="shared" si="13"/>
        <v>0</v>
      </c>
      <c r="F331" s="160"/>
      <c r="G331" s="159">
        <f t="shared" si="14"/>
        <v>0</v>
      </c>
      <c r="H331" s="160"/>
      <c r="I331" s="161" t="str">
        <f t="shared" si="12"/>
        <v/>
      </c>
    </row>
    <row r="332" spans="3:9">
      <c r="C332" s="53" t="s">
        <v>32</v>
      </c>
      <c r="D332" s="162">
        <v>44930</v>
      </c>
      <c r="E332" s="157">
        <f t="shared" si="13"/>
        <v>0</v>
      </c>
      <c r="F332" s="160"/>
      <c r="G332" s="159">
        <f t="shared" si="14"/>
        <v>0</v>
      </c>
      <c r="H332" s="160"/>
      <c r="I332" s="161" t="str">
        <f t="shared" si="12"/>
        <v/>
      </c>
    </row>
    <row r="333" spans="3:9">
      <c r="C333" s="53" t="s">
        <v>33</v>
      </c>
      <c r="D333" s="162">
        <v>44931</v>
      </c>
      <c r="E333" s="157">
        <f t="shared" si="13"/>
        <v>0</v>
      </c>
      <c r="F333" s="160"/>
      <c r="G333" s="159">
        <f t="shared" si="14"/>
        <v>0</v>
      </c>
      <c r="H333" s="160"/>
      <c r="I333" s="161" t="str">
        <f t="shared" si="12"/>
        <v/>
      </c>
    </row>
    <row r="334" spans="3:9">
      <c r="C334" s="53" t="s">
        <v>34</v>
      </c>
      <c r="D334" s="162">
        <v>44932</v>
      </c>
      <c r="E334" s="157">
        <f t="shared" si="13"/>
        <v>0</v>
      </c>
      <c r="F334" s="160"/>
      <c r="G334" s="159">
        <f t="shared" si="14"/>
        <v>0</v>
      </c>
      <c r="H334" s="160"/>
      <c r="I334" s="161" t="str">
        <f t="shared" si="12"/>
        <v/>
      </c>
    </row>
    <row r="335" spans="3:9">
      <c r="C335" s="53" t="s">
        <v>35</v>
      </c>
      <c r="D335" s="162">
        <v>44933</v>
      </c>
      <c r="E335" s="157">
        <f t="shared" si="13"/>
        <v>0</v>
      </c>
      <c r="F335" s="160"/>
      <c r="G335" s="159">
        <f t="shared" si="14"/>
        <v>0</v>
      </c>
      <c r="H335" s="160"/>
      <c r="I335" s="161" t="str">
        <f t="shared" si="12"/>
        <v/>
      </c>
    </row>
    <row r="336" spans="3:9">
      <c r="C336" s="53" t="s">
        <v>36</v>
      </c>
      <c r="D336" s="162">
        <v>44934</v>
      </c>
      <c r="E336" s="157">
        <f t="shared" si="13"/>
        <v>0</v>
      </c>
      <c r="F336" s="160"/>
      <c r="G336" s="159">
        <f t="shared" si="14"/>
        <v>0</v>
      </c>
      <c r="H336" s="160"/>
      <c r="I336" s="161" t="str">
        <f t="shared" ref="I336:I399" si="15">IFERROR(G336/H336,"")</f>
        <v/>
      </c>
    </row>
    <row r="337" spans="3:9">
      <c r="C337" s="53" t="s">
        <v>30</v>
      </c>
      <c r="D337" s="162">
        <v>44935</v>
      </c>
      <c r="E337" s="157">
        <f t="shared" ref="E337:E400" si="16">F336</f>
        <v>0</v>
      </c>
      <c r="F337" s="160"/>
      <c r="G337" s="159">
        <f t="shared" ref="G337:G400" si="17">IFERROR((F337-E337)/(D337-D336),"")</f>
        <v>0</v>
      </c>
      <c r="H337" s="160"/>
      <c r="I337" s="161" t="str">
        <f t="shared" si="15"/>
        <v/>
      </c>
    </row>
    <row r="338" spans="3:9">
      <c r="C338" s="53" t="s">
        <v>31</v>
      </c>
      <c r="D338" s="162">
        <v>44936</v>
      </c>
      <c r="E338" s="157">
        <f t="shared" si="16"/>
        <v>0</v>
      </c>
      <c r="F338" s="160"/>
      <c r="G338" s="159">
        <f t="shared" si="17"/>
        <v>0</v>
      </c>
      <c r="H338" s="160"/>
      <c r="I338" s="161" t="str">
        <f t="shared" si="15"/>
        <v/>
      </c>
    </row>
    <row r="339" spans="3:9">
      <c r="C339" s="53" t="s">
        <v>32</v>
      </c>
      <c r="D339" s="162">
        <v>44937</v>
      </c>
      <c r="E339" s="157">
        <f t="shared" si="16"/>
        <v>0</v>
      </c>
      <c r="F339" s="160"/>
      <c r="G339" s="159">
        <f t="shared" si="17"/>
        <v>0</v>
      </c>
      <c r="H339" s="160"/>
      <c r="I339" s="161" t="str">
        <f t="shared" si="15"/>
        <v/>
      </c>
    </row>
    <row r="340" spans="3:9">
      <c r="C340" s="53" t="s">
        <v>33</v>
      </c>
      <c r="D340" s="162">
        <v>44938</v>
      </c>
      <c r="E340" s="157">
        <f t="shared" si="16"/>
        <v>0</v>
      </c>
      <c r="F340" s="160"/>
      <c r="G340" s="159">
        <f t="shared" si="17"/>
        <v>0</v>
      </c>
      <c r="H340" s="160"/>
      <c r="I340" s="161" t="str">
        <f t="shared" si="15"/>
        <v/>
      </c>
    </row>
    <row r="341" spans="3:9">
      <c r="C341" s="53" t="s">
        <v>34</v>
      </c>
      <c r="D341" s="162">
        <v>44939</v>
      </c>
      <c r="E341" s="157">
        <f t="shared" si="16"/>
        <v>0</v>
      </c>
      <c r="F341" s="160"/>
      <c r="G341" s="159">
        <f t="shared" si="17"/>
        <v>0</v>
      </c>
      <c r="H341" s="160"/>
      <c r="I341" s="161" t="str">
        <f t="shared" si="15"/>
        <v/>
      </c>
    </row>
    <row r="342" spans="3:9">
      <c r="C342" s="53" t="s">
        <v>35</v>
      </c>
      <c r="D342" s="162">
        <v>44940</v>
      </c>
      <c r="E342" s="157">
        <f t="shared" si="16"/>
        <v>0</v>
      </c>
      <c r="F342" s="160"/>
      <c r="G342" s="159">
        <f t="shared" si="17"/>
        <v>0</v>
      </c>
      <c r="H342" s="160"/>
      <c r="I342" s="161" t="str">
        <f t="shared" si="15"/>
        <v/>
      </c>
    </row>
    <row r="343" spans="3:9">
      <c r="C343" s="53" t="s">
        <v>36</v>
      </c>
      <c r="D343" s="162">
        <v>44941</v>
      </c>
      <c r="E343" s="157">
        <f t="shared" si="16"/>
        <v>0</v>
      </c>
      <c r="F343" s="160"/>
      <c r="G343" s="159">
        <f t="shared" si="17"/>
        <v>0</v>
      </c>
      <c r="H343" s="160"/>
      <c r="I343" s="161" t="str">
        <f t="shared" si="15"/>
        <v/>
      </c>
    </row>
    <row r="344" spans="3:9">
      <c r="C344" s="53" t="s">
        <v>30</v>
      </c>
      <c r="D344" s="162">
        <v>44942</v>
      </c>
      <c r="E344" s="157">
        <f t="shared" si="16"/>
        <v>0</v>
      </c>
      <c r="F344" s="160"/>
      <c r="G344" s="159">
        <f t="shared" si="17"/>
        <v>0</v>
      </c>
      <c r="H344" s="160"/>
      <c r="I344" s="161" t="str">
        <f t="shared" si="15"/>
        <v/>
      </c>
    </row>
    <row r="345" spans="3:9">
      <c r="C345" s="53" t="s">
        <v>31</v>
      </c>
      <c r="D345" s="162">
        <v>44943</v>
      </c>
      <c r="E345" s="157">
        <f t="shared" si="16"/>
        <v>0</v>
      </c>
      <c r="F345" s="160"/>
      <c r="G345" s="159">
        <f t="shared" si="17"/>
        <v>0</v>
      </c>
      <c r="H345" s="160"/>
      <c r="I345" s="161" t="str">
        <f t="shared" si="15"/>
        <v/>
      </c>
    </row>
    <row r="346" spans="3:9">
      <c r="C346" s="53" t="s">
        <v>32</v>
      </c>
      <c r="D346" s="162">
        <v>44944</v>
      </c>
      <c r="E346" s="157">
        <f t="shared" si="16"/>
        <v>0</v>
      </c>
      <c r="F346" s="160"/>
      <c r="G346" s="159">
        <f t="shared" si="17"/>
        <v>0</v>
      </c>
      <c r="H346" s="160"/>
      <c r="I346" s="161" t="str">
        <f t="shared" si="15"/>
        <v/>
      </c>
    </row>
    <row r="347" spans="3:9">
      <c r="C347" s="53" t="s">
        <v>33</v>
      </c>
      <c r="D347" s="162">
        <v>44945</v>
      </c>
      <c r="E347" s="157">
        <f t="shared" si="16"/>
        <v>0</v>
      </c>
      <c r="F347" s="160"/>
      <c r="G347" s="159">
        <f t="shared" si="17"/>
        <v>0</v>
      </c>
      <c r="H347" s="160"/>
      <c r="I347" s="161" t="str">
        <f t="shared" si="15"/>
        <v/>
      </c>
    </row>
    <row r="348" spans="3:9">
      <c r="C348" s="53" t="s">
        <v>34</v>
      </c>
      <c r="D348" s="162">
        <v>44946</v>
      </c>
      <c r="E348" s="157">
        <f t="shared" si="16"/>
        <v>0</v>
      </c>
      <c r="F348" s="160"/>
      <c r="G348" s="159">
        <f t="shared" si="17"/>
        <v>0</v>
      </c>
      <c r="H348" s="160"/>
      <c r="I348" s="161" t="str">
        <f t="shared" si="15"/>
        <v/>
      </c>
    </row>
    <row r="349" spans="3:9">
      <c r="C349" s="53" t="s">
        <v>35</v>
      </c>
      <c r="D349" s="162">
        <v>44947</v>
      </c>
      <c r="E349" s="157">
        <f t="shared" si="16"/>
        <v>0</v>
      </c>
      <c r="F349" s="160"/>
      <c r="G349" s="159">
        <f t="shared" si="17"/>
        <v>0</v>
      </c>
      <c r="H349" s="160"/>
      <c r="I349" s="161" t="str">
        <f t="shared" si="15"/>
        <v/>
      </c>
    </row>
    <row r="350" spans="3:9">
      <c r="C350" s="53" t="s">
        <v>36</v>
      </c>
      <c r="D350" s="162">
        <v>44948</v>
      </c>
      <c r="E350" s="157">
        <f t="shared" si="16"/>
        <v>0</v>
      </c>
      <c r="F350" s="160"/>
      <c r="G350" s="159">
        <f t="shared" si="17"/>
        <v>0</v>
      </c>
      <c r="H350" s="160"/>
      <c r="I350" s="161" t="str">
        <f t="shared" si="15"/>
        <v/>
      </c>
    </row>
    <row r="351" spans="3:9">
      <c r="C351" s="53" t="s">
        <v>30</v>
      </c>
      <c r="D351" s="162">
        <v>44949</v>
      </c>
      <c r="E351" s="157">
        <f t="shared" si="16"/>
        <v>0</v>
      </c>
      <c r="F351" s="160"/>
      <c r="G351" s="159">
        <f t="shared" si="17"/>
        <v>0</v>
      </c>
      <c r="H351" s="160"/>
      <c r="I351" s="161" t="str">
        <f t="shared" si="15"/>
        <v/>
      </c>
    </row>
    <row r="352" spans="3:9">
      <c r="C352" s="53" t="s">
        <v>31</v>
      </c>
      <c r="D352" s="162">
        <v>44950</v>
      </c>
      <c r="E352" s="157">
        <f t="shared" si="16"/>
        <v>0</v>
      </c>
      <c r="F352" s="160"/>
      <c r="G352" s="159">
        <f t="shared" si="17"/>
        <v>0</v>
      </c>
      <c r="H352" s="160"/>
      <c r="I352" s="161" t="str">
        <f t="shared" si="15"/>
        <v/>
      </c>
    </row>
    <row r="353" spans="3:9">
      <c r="C353" s="53" t="s">
        <v>32</v>
      </c>
      <c r="D353" s="162">
        <v>44951</v>
      </c>
      <c r="E353" s="157">
        <f t="shared" si="16"/>
        <v>0</v>
      </c>
      <c r="F353" s="160"/>
      <c r="G353" s="159">
        <f t="shared" si="17"/>
        <v>0</v>
      </c>
      <c r="H353" s="160"/>
      <c r="I353" s="161" t="str">
        <f t="shared" si="15"/>
        <v/>
      </c>
    </row>
    <row r="354" spans="3:9">
      <c r="C354" s="53" t="s">
        <v>33</v>
      </c>
      <c r="D354" s="162">
        <v>44952</v>
      </c>
      <c r="E354" s="157">
        <f t="shared" si="16"/>
        <v>0</v>
      </c>
      <c r="F354" s="160"/>
      <c r="G354" s="159">
        <f t="shared" si="17"/>
        <v>0</v>
      </c>
      <c r="H354" s="160"/>
      <c r="I354" s="161" t="str">
        <f t="shared" si="15"/>
        <v/>
      </c>
    </row>
    <row r="355" spans="3:9">
      <c r="C355" s="53" t="s">
        <v>34</v>
      </c>
      <c r="D355" s="162">
        <v>44953</v>
      </c>
      <c r="E355" s="157">
        <f t="shared" si="16"/>
        <v>0</v>
      </c>
      <c r="F355" s="160"/>
      <c r="G355" s="159">
        <f t="shared" si="17"/>
        <v>0</v>
      </c>
      <c r="H355" s="160"/>
      <c r="I355" s="161" t="str">
        <f t="shared" si="15"/>
        <v/>
      </c>
    </row>
    <row r="356" spans="3:9">
      <c r="C356" s="53" t="s">
        <v>35</v>
      </c>
      <c r="D356" s="162">
        <v>44954</v>
      </c>
      <c r="E356" s="157">
        <f t="shared" si="16"/>
        <v>0</v>
      </c>
      <c r="F356" s="160"/>
      <c r="G356" s="159">
        <f t="shared" si="17"/>
        <v>0</v>
      </c>
      <c r="H356" s="160"/>
      <c r="I356" s="161" t="str">
        <f t="shared" si="15"/>
        <v/>
      </c>
    </row>
    <row r="357" spans="3:9">
      <c r="C357" s="53" t="s">
        <v>36</v>
      </c>
      <c r="D357" s="162">
        <v>44955</v>
      </c>
      <c r="E357" s="157">
        <f t="shared" si="16"/>
        <v>0</v>
      </c>
      <c r="F357" s="160"/>
      <c r="G357" s="159">
        <f t="shared" si="17"/>
        <v>0</v>
      </c>
      <c r="H357" s="160"/>
      <c r="I357" s="161" t="str">
        <f t="shared" si="15"/>
        <v/>
      </c>
    </row>
    <row r="358" spans="3:9">
      <c r="C358" s="53" t="s">
        <v>30</v>
      </c>
      <c r="D358" s="162">
        <v>44956</v>
      </c>
      <c r="E358" s="157">
        <f t="shared" si="16"/>
        <v>0</v>
      </c>
      <c r="F358" s="160"/>
      <c r="G358" s="159">
        <f t="shared" si="17"/>
        <v>0</v>
      </c>
      <c r="H358" s="160"/>
      <c r="I358" s="161" t="str">
        <f t="shared" si="15"/>
        <v/>
      </c>
    </row>
    <row r="359" spans="3:9">
      <c r="C359" s="53" t="s">
        <v>31</v>
      </c>
      <c r="D359" s="162">
        <v>44957</v>
      </c>
      <c r="E359" s="157">
        <f t="shared" si="16"/>
        <v>0</v>
      </c>
      <c r="F359" s="160"/>
      <c r="G359" s="159">
        <f t="shared" si="17"/>
        <v>0</v>
      </c>
      <c r="H359" s="160"/>
      <c r="I359" s="161" t="str">
        <f t="shared" si="15"/>
        <v/>
      </c>
    </row>
    <row r="360" spans="3:9">
      <c r="C360" s="53" t="s">
        <v>32</v>
      </c>
      <c r="D360" s="162">
        <v>44958</v>
      </c>
      <c r="E360" s="157">
        <f t="shared" si="16"/>
        <v>0</v>
      </c>
      <c r="F360" s="160"/>
      <c r="G360" s="159">
        <f t="shared" si="17"/>
        <v>0</v>
      </c>
      <c r="H360" s="160"/>
      <c r="I360" s="161" t="str">
        <f t="shared" si="15"/>
        <v/>
      </c>
    </row>
    <row r="361" spans="3:9">
      <c r="C361" s="53" t="s">
        <v>33</v>
      </c>
      <c r="D361" s="162">
        <v>44959</v>
      </c>
      <c r="E361" s="157">
        <f t="shared" si="16"/>
        <v>0</v>
      </c>
      <c r="F361" s="160"/>
      <c r="G361" s="159">
        <f t="shared" si="17"/>
        <v>0</v>
      </c>
      <c r="H361" s="160"/>
      <c r="I361" s="161" t="str">
        <f t="shared" si="15"/>
        <v/>
      </c>
    </row>
    <row r="362" spans="3:9">
      <c r="C362" s="53" t="s">
        <v>34</v>
      </c>
      <c r="D362" s="162">
        <v>44960</v>
      </c>
      <c r="E362" s="157">
        <f t="shared" si="16"/>
        <v>0</v>
      </c>
      <c r="F362" s="160"/>
      <c r="G362" s="159">
        <f t="shared" si="17"/>
        <v>0</v>
      </c>
      <c r="H362" s="160"/>
      <c r="I362" s="161" t="str">
        <f t="shared" si="15"/>
        <v/>
      </c>
    </row>
    <row r="363" spans="3:9">
      <c r="C363" s="53" t="s">
        <v>35</v>
      </c>
      <c r="D363" s="162">
        <v>44961</v>
      </c>
      <c r="E363" s="157">
        <f t="shared" si="16"/>
        <v>0</v>
      </c>
      <c r="F363" s="160"/>
      <c r="G363" s="159">
        <f t="shared" si="17"/>
        <v>0</v>
      </c>
      <c r="H363" s="160"/>
      <c r="I363" s="161" t="str">
        <f t="shared" si="15"/>
        <v/>
      </c>
    </row>
    <row r="364" spans="3:9">
      <c r="C364" s="53" t="s">
        <v>36</v>
      </c>
      <c r="D364" s="162">
        <v>44962</v>
      </c>
      <c r="E364" s="157">
        <f t="shared" si="16"/>
        <v>0</v>
      </c>
      <c r="F364" s="160"/>
      <c r="G364" s="159">
        <f t="shared" si="17"/>
        <v>0</v>
      </c>
      <c r="H364" s="160"/>
      <c r="I364" s="161" t="str">
        <f t="shared" si="15"/>
        <v/>
      </c>
    </row>
    <row r="365" spans="3:9">
      <c r="C365" s="53" t="s">
        <v>30</v>
      </c>
      <c r="D365" s="162">
        <v>44963</v>
      </c>
      <c r="E365" s="157">
        <f t="shared" si="16"/>
        <v>0</v>
      </c>
      <c r="F365" s="160"/>
      <c r="G365" s="159">
        <f t="shared" si="17"/>
        <v>0</v>
      </c>
      <c r="H365" s="160"/>
      <c r="I365" s="161" t="str">
        <f t="shared" si="15"/>
        <v/>
      </c>
    </row>
    <row r="366" spans="3:9">
      <c r="C366" s="53" t="s">
        <v>31</v>
      </c>
      <c r="D366" s="162">
        <v>44964</v>
      </c>
      <c r="E366" s="157">
        <f t="shared" si="16"/>
        <v>0</v>
      </c>
      <c r="F366" s="160"/>
      <c r="G366" s="159">
        <f t="shared" si="17"/>
        <v>0</v>
      </c>
      <c r="H366" s="160"/>
      <c r="I366" s="161" t="str">
        <f t="shared" si="15"/>
        <v/>
      </c>
    </row>
    <row r="367" spans="3:9">
      <c r="C367" s="53" t="s">
        <v>32</v>
      </c>
      <c r="D367" s="162">
        <v>44965</v>
      </c>
      <c r="E367" s="157">
        <f t="shared" si="16"/>
        <v>0</v>
      </c>
      <c r="F367" s="160"/>
      <c r="G367" s="159">
        <f t="shared" si="17"/>
        <v>0</v>
      </c>
      <c r="H367" s="160"/>
      <c r="I367" s="161" t="str">
        <f t="shared" si="15"/>
        <v/>
      </c>
    </row>
    <row r="368" spans="3:9">
      <c r="C368" s="53" t="s">
        <v>33</v>
      </c>
      <c r="D368" s="162">
        <v>44966</v>
      </c>
      <c r="E368" s="157">
        <f t="shared" si="16"/>
        <v>0</v>
      </c>
      <c r="F368" s="160"/>
      <c r="G368" s="159">
        <f t="shared" si="17"/>
        <v>0</v>
      </c>
      <c r="H368" s="160"/>
      <c r="I368" s="161" t="str">
        <f t="shared" si="15"/>
        <v/>
      </c>
    </row>
    <row r="369" spans="3:9">
      <c r="C369" s="53" t="s">
        <v>34</v>
      </c>
      <c r="D369" s="162">
        <v>44967</v>
      </c>
      <c r="E369" s="157">
        <f t="shared" si="16"/>
        <v>0</v>
      </c>
      <c r="F369" s="160"/>
      <c r="G369" s="159">
        <f t="shared" si="17"/>
        <v>0</v>
      </c>
      <c r="H369" s="160"/>
      <c r="I369" s="161" t="str">
        <f t="shared" si="15"/>
        <v/>
      </c>
    </row>
    <row r="370" spans="3:9">
      <c r="C370" s="53" t="s">
        <v>35</v>
      </c>
      <c r="D370" s="162">
        <v>44968</v>
      </c>
      <c r="E370" s="157">
        <f t="shared" si="16"/>
        <v>0</v>
      </c>
      <c r="F370" s="160"/>
      <c r="G370" s="159">
        <f t="shared" si="17"/>
        <v>0</v>
      </c>
      <c r="H370" s="160"/>
      <c r="I370" s="161" t="str">
        <f t="shared" si="15"/>
        <v/>
      </c>
    </row>
    <row r="371" spans="3:9">
      <c r="C371" s="53" t="s">
        <v>36</v>
      </c>
      <c r="D371" s="162">
        <v>44969</v>
      </c>
      <c r="E371" s="157">
        <f t="shared" si="16"/>
        <v>0</v>
      </c>
      <c r="F371" s="160"/>
      <c r="G371" s="159">
        <f t="shared" si="17"/>
        <v>0</v>
      </c>
      <c r="H371" s="160"/>
      <c r="I371" s="161" t="str">
        <f t="shared" si="15"/>
        <v/>
      </c>
    </row>
    <row r="372" spans="3:9">
      <c r="C372" s="53" t="s">
        <v>30</v>
      </c>
      <c r="D372" s="162">
        <v>44970</v>
      </c>
      <c r="E372" s="157">
        <f t="shared" si="16"/>
        <v>0</v>
      </c>
      <c r="F372" s="160"/>
      <c r="G372" s="159">
        <f t="shared" si="17"/>
        <v>0</v>
      </c>
      <c r="H372" s="160"/>
      <c r="I372" s="161" t="str">
        <f t="shared" si="15"/>
        <v/>
      </c>
    </row>
    <row r="373" spans="3:9">
      <c r="C373" s="53" t="s">
        <v>31</v>
      </c>
      <c r="D373" s="162">
        <v>44971</v>
      </c>
      <c r="E373" s="157">
        <f t="shared" si="16"/>
        <v>0</v>
      </c>
      <c r="F373" s="160"/>
      <c r="G373" s="159">
        <f t="shared" si="17"/>
        <v>0</v>
      </c>
      <c r="H373" s="160"/>
      <c r="I373" s="161" t="str">
        <f t="shared" si="15"/>
        <v/>
      </c>
    </row>
    <row r="374" spans="3:9">
      <c r="C374" s="53" t="s">
        <v>32</v>
      </c>
      <c r="D374" s="162">
        <v>44972</v>
      </c>
      <c r="E374" s="157">
        <f t="shared" si="16"/>
        <v>0</v>
      </c>
      <c r="F374" s="160"/>
      <c r="G374" s="159">
        <f t="shared" si="17"/>
        <v>0</v>
      </c>
      <c r="H374" s="160"/>
      <c r="I374" s="161" t="str">
        <f t="shared" si="15"/>
        <v/>
      </c>
    </row>
    <row r="375" spans="3:9">
      <c r="C375" s="53" t="s">
        <v>33</v>
      </c>
      <c r="D375" s="162">
        <v>44973</v>
      </c>
      <c r="E375" s="157">
        <f t="shared" si="16"/>
        <v>0</v>
      </c>
      <c r="F375" s="160"/>
      <c r="G375" s="159">
        <f t="shared" si="17"/>
        <v>0</v>
      </c>
      <c r="H375" s="160"/>
      <c r="I375" s="161" t="str">
        <f t="shared" si="15"/>
        <v/>
      </c>
    </row>
    <row r="376" spans="3:9">
      <c r="C376" s="53" t="s">
        <v>34</v>
      </c>
      <c r="D376" s="162">
        <v>44974</v>
      </c>
      <c r="E376" s="157">
        <f t="shared" si="16"/>
        <v>0</v>
      </c>
      <c r="F376" s="160"/>
      <c r="G376" s="159">
        <f t="shared" si="17"/>
        <v>0</v>
      </c>
      <c r="H376" s="160"/>
      <c r="I376" s="161" t="str">
        <f t="shared" si="15"/>
        <v/>
      </c>
    </row>
    <row r="377" spans="3:9">
      <c r="C377" s="53" t="s">
        <v>35</v>
      </c>
      <c r="D377" s="162">
        <v>44975</v>
      </c>
      <c r="E377" s="157">
        <f t="shared" si="16"/>
        <v>0</v>
      </c>
      <c r="F377" s="160"/>
      <c r="G377" s="159">
        <f t="shared" si="17"/>
        <v>0</v>
      </c>
      <c r="H377" s="160"/>
      <c r="I377" s="161" t="str">
        <f t="shared" si="15"/>
        <v/>
      </c>
    </row>
    <row r="378" spans="3:9">
      <c r="C378" s="53" t="s">
        <v>36</v>
      </c>
      <c r="D378" s="162">
        <v>44976</v>
      </c>
      <c r="E378" s="157">
        <f t="shared" si="16"/>
        <v>0</v>
      </c>
      <c r="F378" s="160"/>
      <c r="G378" s="159">
        <f t="shared" si="17"/>
        <v>0</v>
      </c>
      <c r="H378" s="160"/>
      <c r="I378" s="161" t="str">
        <f t="shared" si="15"/>
        <v/>
      </c>
    </row>
    <row r="379" spans="3:9">
      <c r="C379" s="53" t="s">
        <v>30</v>
      </c>
      <c r="D379" s="162">
        <v>44977</v>
      </c>
      <c r="E379" s="157">
        <f t="shared" si="16"/>
        <v>0</v>
      </c>
      <c r="F379" s="160"/>
      <c r="G379" s="159">
        <f t="shared" si="17"/>
        <v>0</v>
      </c>
      <c r="H379" s="160"/>
      <c r="I379" s="161" t="str">
        <f t="shared" si="15"/>
        <v/>
      </c>
    </row>
    <row r="380" spans="3:9">
      <c r="C380" s="53" t="s">
        <v>31</v>
      </c>
      <c r="D380" s="162">
        <v>44978</v>
      </c>
      <c r="E380" s="157">
        <f t="shared" si="16"/>
        <v>0</v>
      </c>
      <c r="F380" s="160"/>
      <c r="G380" s="159">
        <f t="shared" si="17"/>
        <v>0</v>
      </c>
      <c r="H380" s="160"/>
      <c r="I380" s="161" t="str">
        <f t="shared" si="15"/>
        <v/>
      </c>
    </row>
    <row r="381" spans="3:9">
      <c r="C381" s="53" t="s">
        <v>32</v>
      </c>
      <c r="D381" s="162">
        <v>44979</v>
      </c>
      <c r="E381" s="157">
        <f t="shared" si="16"/>
        <v>0</v>
      </c>
      <c r="F381" s="160"/>
      <c r="G381" s="159">
        <f t="shared" si="17"/>
        <v>0</v>
      </c>
      <c r="H381" s="160"/>
      <c r="I381" s="161" t="str">
        <f t="shared" si="15"/>
        <v/>
      </c>
    </row>
    <row r="382" spans="3:9">
      <c r="C382" s="53" t="s">
        <v>33</v>
      </c>
      <c r="D382" s="162">
        <v>44980</v>
      </c>
      <c r="E382" s="157">
        <f t="shared" si="16"/>
        <v>0</v>
      </c>
      <c r="F382" s="160"/>
      <c r="G382" s="159">
        <f t="shared" si="17"/>
        <v>0</v>
      </c>
      <c r="H382" s="160"/>
      <c r="I382" s="161" t="str">
        <f t="shared" si="15"/>
        <v/>
      </c>
    </row>
    <row r="383" spans="3:9">
      <c r="C383" s="53" t="s">
        <v>34</v>
      </c>
      <c r="D383" s="162">
        <v>44981</v>
      </c>
      <c r="E383" s="157">
        <f t="shared" si="16"/>
        <v>0</v>
      </c>
      <c r="F383" s="160"/>
      <c r="G383" s="159">
        <f t="shared" si="17"/>
        <v>0</v>
      </c>
      <c r="H383" s="160"/>
      <c r="I383" s="161" t="str">
        <f t="shared" si="15"/>
        <v/>
      </c>
    </row>
    <row r="384" spans="3:9">
      <c r="C384" s="53" t="s">
        <v>35</v>
      </c>
      <c r="D384" s="162">
        <v>44982</v>
      </c>
      <c r="E384" s="157">
        <f t="shared" si="16"/>
        <v>0</v>
      </c>
      <c r="F384" s="160"/>
      <c r="G384" s="159">
        <f t="shared" si="17"/>
        <v>0</v>
      </c>
      <c r="H384" s="160"/>
      <c r="I384" s="161" t="str">
        <f t="shared" si="15"/>
        <v/>
      </c>
    </row>
    <row r="385" spans="3:9">
      <c r="C385" s="53" t="s">
        <v>36</v>
      </c>
      <c r="D385" s="162">
        <v>44983</v>
      </c>
      <c r="E385" s="157">
        <f t="shared" si="16"/>
        <v>0</v>
      </c>
      <c r="F385" s="160"/>
      <c r="G385" s="159">
        <f t="shared" si="17"/>
        <v>0</v>
      </c>
      <c r="H385" s="160"/>
      <c r="I385" s="161" t="str">
        <f t="shared" si="15"/>
        <v/>
      </c>
    </row>
    <row r="386" spans="3:9">
      <c r="C386" s="53" t="s">
        <v>30</v>
      </c>
      <c r="D386" s="162">
        <v>44984</v>
      </c>
      <c r="E386" s="157">
        <f t="shared" si="16"/>
        <v>0</v>
      </c>
      <c r="F386" s="160"/>
      <c r="G386" s="159">
        <f t="shared" si="17"/>
        <v>0</v>
      </c>
      <c r="H386" s="160"/>
      <c r="I386" s="161" t="str">
        <f t="shared" si="15"/>
        <v/>
      </c>
    </row>
    <row r="387" spans="3:9">
      <c r="C387" s="53" t="s">
        <v>31</v>
      </c>
      <c r="D387" s="162">
        <v>44985</v>
      </c>
      <c r="E387" s="157">
        <f t="shared" si="16"/>
        <v>0</v>
      </c>
      <c r="F387" s="160"/>
      <c r="G387" s="159">
        <f t="shared" si="17"/>
        <v>0</v>
      </c>
      <c r="H387" s="160"/>
      <c r="I387" s="161" t="str">
        <f t="shared" si="15"/>
        <v/>
      </c>
    </row>
    <row r="388" spans="3:9">
      <c r="C388" s="53" t="s">
        <v>32</v>
      </c>
      <c r="D388" s="162">
        <v>44986</v>
      </c>
      <c r="E388" s="157">
        <f t="shared" si="16"/>
        <v>0</v>
      </c>
      <c r="F388" s="160"/>
      <c r="G388" s="159">
        <f t="shared" si="17"/>
        <v>0</v>
      </c>
      <c r="H388" s="160"/>
      <c r="I388" s="161" t="str">
        <f t="shared" si="15"/>
        <v/>
      </c>
    </row>
    <row r="389" spans="3:9">
      <c r="C389" s="53" t="s">
        <v>33</v>
      </c>
      <c r="D389" s="162">
        <v>44987</v>
      </c>
      <c r="E389" s="157">
        <f t="shared" si="16"/>
        <v>0</v>
      </c>
      <c r="F389" s="160"/>
      <c r="G389" s="159">
        <f t="shared" si="17"/>
        <v>0</v>
      </c>
      <c r="H389" s="160"/>
      <c r="I389" s="161" t="str">
        <f t="shared" si="15"/>
        <v/>
      </c>
    </row>
    <row r="390" spans="3:9">
      <c r="D390" s="156"/>
      <c r="E390" s="157">
        <f t="shared" si="16"/>
        <v>0</v>
      </c>
      <c r="F390" s="160"/>
      <c r="G390" s="159">
        <f t="shared" si="17"/>
        <v>0</v>
      </c>
      <c r="H390" s="160"/>
      <c r="I390" s="161" t="str">
        <f t="shared" si="15"/>
        <v/>
      </c>
    </row>
    <row r="391" spans="3:9">
      <c r="D391" s="67"/>
      <c r="E391" s="68">
        <f t="shared" si="16"/>
        <v>0</v>
      </c>
      <c r="F391" s="69"/>
      <c r="G391" s="70" t="str">
        <f t="shared" si="17"/>
        <v/>
      </c>
      <c r="H391" s="69"/>
      <c r="I391" s="71" t="str">
        <f t="shared" si="15"/>
        <v/>
      </c>
    </row>
    <row r="392" spans="3:9">
      <c r="D392" s="67"/>
      <c r="E392" s="68">
        <f t="shared" si="16"/>
        <v>0</v>
      </c>
      <c r="F392" s="69"/>
      <c r="G392" s="70" t="str">
        <f t="shared" si="17"/>
        <v/>
      </c>
      <c r="H392" s="69"/>
      <c r="I392" s="71" t="str">
        <f t="shared" si="15"/>
        <v/>
      </c>
    </row>
    <row r="393" spans="3:9">
      <c r="D393" s="67"/>
      <c r="E393" s="68">
        <f t="shared" si="16"/>
        <v>0</v>
      </c>
      <c r="F393" s="69"/>
      <c r="G393" s="70" t="str">
        <f t="shared" si="17"/>
        <v/>
      </c>
      <c r="H393" s="69"/>
      <c r="I393" s="71" t="str">
        <f t="shared" si="15"/>
        <v/>
      </c>
    </row>
    <row r="394" spans="3:9">
      <c r="D394" s="67"/>
      <c r="E394" s="68">
        <f t="shared" si="16"/>
        <v>0</v>
      </c>
      <c r="F394" s="69"/>
      <c r="G394" s="70" t="str">
        <f t="shared" si="17"/>
        <v/>
      </c>
      <c r="H394" s="69"/>
      <c r="I394" s="71" t="str">
        <f t="shared" si="15"/>
        <v/>
      </c>
    </row>
    <row r="395" spans="3:9">
      <c r="D395" s="67"/>
      <c r="E395" s="68">
        <f t="shared" si="16"/>
        <v>0</v>
      </c>
      <c r="F395" s="69"/>
      <c r="G395" s="70" t="str">
        <f t="shared" si="17"/>
        <v/>
      </c>
      <c r="H395" s="69"/>
      <c r="I395" s="71" t="str">
        <f t="shared" si="15"/>
        <v/>
      </c>
    </row>
    <row r="396" spans="3:9">
      <c r="D396" s="67"/>
      <c r="E396" s="68">
        <f t="shared" si="16"/>
        <v>0</v>
      </c>
      <c r="F396" s="69"/>
      <c r="G396" s="70" t="str">
        <f t="shared" si="17"/>
        <v/>
      </c>
      <c r="H396" s="69"/>
      <c r="I396" s="71" t="str">
        <f t="shared" si="15"/>
        <v/>
      </c>
    </row>
    <row r="397" spans="3:9">
      <c r="D397" s="67"/>
      <c r="E397" s="68">
        <f t="shared" si="16"/>
        <v>0</v>
      </c>
      <c r="F397" s="69"/>
      <c r="G397" s="70" t="str">
        <f t="shared" si="17"/>
        <v/>
      </c>
      <c r="H397" s="69"/>
      <c r="I397" s="71" t="str">
        <f t="shared" si="15"/>
        <v/>
      </c>
    </row>
    <row r="398" spans="3:9">
      <c r="D398" s="67"/>
      <c r="E398" s="68">
        <f t="shared" si="16"/>
        <v>0</v>
      </c>
      <c r="F398" s="69"/>
      <c r="G398" s="70" t="str">
        <f t="shared" si="17"/>
        <v/>
      </c>
      <c r="H398" s="69"/>
      <c r="I398" s="71" t="str">
        <f t="shared" si="15"/>
        <v/>
      </c>
    </row>
    <row r="399" spans="3:9">
      <c r="D399" s="67"/>
      <c r="E399" s="68">
        <f t="shared" si="16"/>
        <v>0</v>
      </c>
      <c r="F399" s="69"/>
      <c r="G399" s="70" t="str">
        <f t="shared" si="17"/>
        <v/>
      </c>
      <c r="H399" s="69"/>
      <c r="I399" s="71" t="str">
        <f t="shared" si="15"/>
        <v/>
      </c>
    </row>
    <row r="400" spans="3:9">
      <c r="D400" s="67"/>
      <c r="E400" s="68">
        <f t="shared" si="16"/>
        <v>0</v>
      </c>
      <c r="F400" s="69"/>
      <c r="G400" s="70" t="str">
        <f t="shared" si="17"/>
        <v/>
      </c>
      <c r="H400" s="69"/>
      <c r="I400" s="71" t="str">
        <f t="shared" ref="I400:I463" si="18">IFERROR(G400/H400,"")</f>
        <v/>
      </c>
    </row>
    <row r="401" spans="4:9">
      <c r="D401" s="67"/>
      <c r="E401" s="68">
        <f t="shared" ref="E401:E464" si="19">F400</f>
        <v>0</v>
      </c>
      <c r="F401" s="69"/>
      <c r="G401" s="70" t="str">
        <f t="shared" ref="G401:G464" si="20">IFERROR((F401-E401)/(D401-D400),"")</f>
        <v/>
      </c>
      <c r="H401" s="69"/>
      <c r="I401" s="71" t="str">
        <f t="shared" si="18"/>
        <v/>
      </c>
    </row>
    <row r="402" spans="4:9">
      <c r="D402" s="67"/>
      <c r="E402" s="68">
        <f t="shared" si="19"/>
        <v>0</v>
      </c>
      <c r="F402" s="69"/>
      <c r="G402" s="70" t="str">
        <f t="shared" si="20"/>
        <v/>
      </c>
      <c r="H402" s="69"/>
      <c r="I402" s="71" t="str">
        <f t="shared" si="18"/>
        <v/>
      </c>
    </row>
    <row r="403" spans="4:9">
      <c r="D403" s="67"/>
      <c r="E403" s="68">
        <f t="shared" si="19"/>
        <v>0</v>
      </c>
      <c r="F403" s="69"/>
      <c r="G403" s="70" t="str">
        <f t="shared" si="20"/>
        <v/>
      </c>
      <c r="H403" s="69"/>
      <c r="I403" s="71" t="str">
        <f t="shared" si="18"/>
        <v/>
      </c>
    </row>
    <row r="404" spans="4:9">
      <c r="D404" s="67"/>
      <c r="E404" s="68">
        <f t="shared" si="19"/>
        <v>0</v>
      </c>
      <c r="F404" s="69"/>
      <c r="G404" s="70" t="str">
        <f t="shared" si="20"/>
        <v/>
      </c>
      <c r="H404" s="69"/>
      <c r="I404" s="71" t="str">
        <f t="shared" si="18"/>
        <v/>
      </c>
    </row>
    <row r="405" spans="4:9">
      <c r="D405" s="67"/>
      <c r="E405" s="68">
        <f t="shared" si="19"/>
        <v>0</v>
      </c>
      <c r="F405" s="69"/>
      <c r="G405" s="70" t="str">
        <f t="shared" si="20"/>
        <v/>
      </c>
      <c r="H405" s="69"/>
      <c r="I405" s="71" t="str">
        <f t="shared" si="18"/>
        <v/>
      </c>
    </row>
    <row r="406" spans="4:9">
      <c r="D406" s="67"/>
      <c r="E406" s="68">
        <f t="shared" si="19"/>
        <v>0</v>
      </c>
      <c r="F406" s="69"/>
      <c r="G406" s="70" t="str">
        <f t="shared" si="20"/>
        <v/>
      </c>
      <c r="H406" s="69"/>
      <c r="I406" s="71" t="str">
        <f t="shared" si="18"/>
        <v/>
      </c>
    </row>
    <row r="407" spans="4:9">
      <c r="D407" s="67"/>
      <c r="E407" s="68">
        <f t="shared" si="19"/>
        <v>0</v>
      </c>
      <c r="F407" s="69"/>
      <c r="G407" s="70" t="str">
        <f t="shared" si="20"/>
        <v/>
      </c>
      <c r="H407" s="69"/>
      <c r="I407" s="71" t="str">
        <f t="shared" si="18"/>
        <v/>
      </c>
    </row>
    <row r="408" spans="4:9">
      <c r="D408" s="67"/>
      <c r="E408" s="68">
        <f t="shared" si="19"/>
        <v>0</v>
      </c>
      <c r="F408" s="69"/>
      <c r="G408" s="70" t="str">
        <f t="shared" si="20"/>
        <v/>
      </c>
      <c r="H408" s="69"/>
      <c r="I408" s="71" t="str">
        <f t="shared" si="18"/>
        <v/>
      </c>
    </row>
    <row r="409" spans="4:9">
      <c r="D409" s="67"/>
      <c r="E409" s="68">
        <f t="shared" si="19"/>
        <v>0</v>
      </c>
      <c r="F409" s="69"/>
      <c r="G409" s="70" t="str">
        <f t="shared" si="20"/>
        <v/>
      </c>
      <c r="H409" s="69"/>
      <c r="I409" s="71" t="str">
        <f t="shared" si="18"/>
        <v/>
      </c>
    </row>
    <row r="410" spans="4:9">
      <c r="D410" s="67"/>
      <c r="E410" s="68">
        <f t="shared" si="19"/>
        <v>0</v>
      </c>
      <c r="F410" s="69"/>
      <c r="G410" s="70" t="str">
        <f t="shared" si="20"/>
        <v/>
      </c>
      <c r="H410" s="69"/>
      <c r="I410" s="71" t="str">
        <f t="shared" si="18"/>
        <v/>
      </c>
    </row>
    <row r="411" spans="4:9">
      <c r="D411" s="67"/>
      <c r="E411" s="68">
        <f t="shared" si="19"/>
        <v>0</v>
      </c>
      <c r="F411" s="69"/>
      <c r="G411" s="70" t="str">
        <f t="shared" si="20"/>
        <v/>
      </c>
      <c r="H411" s="69"/>
      <c r="I411" s="71" t="str">
        <f t="shared" si="18"/>
        <v/>
      </c>
    </row>
    <row r="412" spans="4:9">
      <c r="D412" s="67"/>
      <c r="E412" s="68">
        <f t="shared" si="19"/>
        <v>0</v>
      </c>
      <c r="F412" s="69"/>
      <c r="G412" s="70" t="str">
        <f t="shared" si="20"/>
        <v/>
      </c>
      <c r="H412" s="69"/>
      <c r="I412" s="71" t="str">
        <f t="shared" si="18"/>
        <v/>
      </c>
    </row>
    <row r="413" spans="4:9">
      <c r="D413" s="67"/>
      <c r="E413" s="68">
        <f t="shared" si="19"/>
        <v>0</v>
      </c>
      <c r="F413" s="69"/>
      <c r="G413" s="70" t="str">
        <f t="shared" si="20"/>
        <v/>
      </c>
      <c r="H413" s="69"/>
      <c r="I413" s="71" t="str">
        <f t="shared" si="18"/>
        <v/>
      </c>
    </row>
    <row r="414" spans="4:9">
      <c r="D414" s="67"/>
      <c r="E414" s="68">
        <f t="shared" si="19"/>
        <v>0</v>
      </c>
      <c r="F414" s="69"/>
      <c r="G414" s="70" t="str">
        <f t="shared" si="20"/>
        <v/>
      </c>
      <c r="H414" s="69"/>
      <c r="I414" s="71" t="str">
        <f t="shared" si="18"/>
        <v/>
      </c>
    </row>
    <row r="415" spans="4:9">
      <c r="D415" s="67"/>
      <c r="E415" s="68">
        <f t="shared" si="19"/>
        <v>0</v>
      </c>
      <c r="F415" s="69"/>
      <c r="G415" s="70" t="str">
        <f t="shared" si="20"/>
        <v/>
      </c>
      <c r="H415" s="69"/>
      <c r="I415" s="71" t="str">
        <f t="shared" si="18"/>
        <v/>
      </c>
    </row>
    <row r="416" spans="4:9">
      <c r="D416" s="67"/>
      <c r="E416" s="68">
        <f t="shared" si="19"/>
        <v>0</v>
      </c>
      <c r="F416" s="69"/>
      <c r="G416" s="70" t="str">
        <f t="shared" si="20"/>
        <v/>
      </c>
      <c r="H416" s="69"/>
      <c r="I416" s="71" t="str">
        <f t="shared" si="18"/>
        <v/>
      </c>
    </row>
    <row r="417" spans="4:9">
      <c r="D417" s="67"/>
      <c r="E417" s="68">
        <f t="shared" si="19"/>
        <v>0</v>
      </c>
      <c r="F417" s="69"/>
      <c r="G417" s="70" t="str">
        <f t="shared" si="20"/>
        <v/>
      </c>
      <c r="H417" s="69"/>
      <c r="I417" s="71" t="str">
        <f t="shared" si="18"/>
        <v/>
      </c>
    </row>
    <row r="418" spans="4:9">
      <c r="D418" s="67"/>
      <c r="E418" s="68">
        <f t="shared" si="19"/>
        <v>0</v>
      </c>
      <c r="F418" s="69"/>
      <c r="G418" s="70" t="str">
        <f t="shared" si="20"/>
        <v/>
      </c>
      <c r="H418" s="69"/>
      <c r="I418" s="71" t="str">
        <f t="shared" si="18"/>
        <v/>
      </c>
    </row>
    <row r="419" spans="4:9">
      <c r="D419" s="67"/>
      <c r="E419" s="68">
        <f t="shared" si="19"/>
        <v>0</v>
      </c>
      <c r="F419" s="69"/>
      <c r="G419" s="70" t="str">
        <f t="shared" si="20"/>
        <v/>
      </c>
      <c r="H419" s="69"/>
      <c r="I419" s="71" t="str">
        <f t="shared" si="18"/>
        <v/>
      </c>
    </row>
    <row r="420" spans="4:9">
      <c r="D420" s="67"/>
      <c r="E420" s="68">
        <f t="shared" si="19"/>
        <v>0</v>
      </c>
      <c r="F420" s="69"/>
      <c r="G420" s="70" t="str">
        <f t="shared" si="20"/>
        <v/>
      </c>
      <c r="H420" s="69"/>
      <c r="I420" s="71" t="str">
        <f t="shared" si="18"/>
        <v/>
      </c>
    </row>
    <row r="421" spans="4:9">
      <c r="D421" s="67"/>
      <c r="E421" s="68">
        <f t="shared" si="19"/>
        <v>0</v>
      </c>
      <c r="F421" s="69"/>
      <c r="G421" s="70" t="str">
        <f t="shared" si="20"/>
        <v/>
      </c>
      <c r="H421" s="69"/>
      <c r="I421" s="71" t="str">
        <f t="shared" si="18"/>
        <v/>
      </c>
    </row>
    <row r="422" spans="4:9">
      <c r="D422" s="67"/>
      <c r="E422" s="68">
        <f t="shared" si="19"/>
        <v>0</v>
      </c>
      <c r="F422" s="69"/>
      <c r="G422" s="70" t="str">
        <f t="shared" si="20"/>
        <v/>
      </c>
      <c r="H422" s="69"/>
      <c r="I422" s="71" t="str">
        <f t="shared" si="18"/>
        <v/>
      </c>
    </row>
    <row r="423" spans="4:9">
      <c r="D423" s="67"/>
      <c r="E423" s="68">
        <f t="shared" si="19"/>
        <v>0</v>
      </c>
      <c r="F423" s="69"/>
      <c r="G423" s="70" t="str">
        <f t="shared" si="20"/>
        <v/>
      </c>
      <c r="H423" s="69"/>
      <c r="I423" s="71" t="str">
        <f t="shared" si="18"/>
        <v/>
      </c>
    </row>
    <row r="424" spans="4:9">
      <c r="D424" s="67"/>
      <c r="E424" s="68">
        <f t="shared" si="19"/>
        <v>0</v>
      </c>
      <c r="F424" s="69"/>
      <c r="G424" s="70" t="str">
        <f t="shared" si="20"/>
        <v/>
      </c>
      <c r="H424" s="69"/>
      <c r="I424" s="71" t="str">
        <f t="shared" si="18"/>
        <v/>
      </c>
    </row>
    <row r="425" spans="4:9">
      <c r="D425" s="67"/>
      <c r="E425" s="68">
        <f t="shared" si="19"/>
        <v>0</v>
      </c>
      <c r="F425" s="69"/>
      <c r="G425" s="70" t="str">
        <f t="shared" si="20"/>
        <v/>
      </c>
      <c r="H425" s="69"/>
      <c r="I425" s="71" t="str">
        <f t="shared" si="18"/>
        <v/>
      </c>
    </row>
    <row r="426" spans="4:9">
      <c r="D426" s="67"/>
      <c r="E426" s="68">
        <f t="shared" si="19"/>
        <v>0</v>
      </c>
      <c r="F426" s="69"/>
      <c r="G426" s="70" t="str">
        <f t="shared" si="20"/>
        <v/>
      </c>
      <c r="H426" s="69"/>
      <c r="I426" s="71" t="str">
        <f t="shared" si="18"/>
        <v/>
      </c>
    </row>
    <row r="427" spans="4:9">
      <c r="D427" s="67"/>
      <c r="E427" s="68">
        <f t="shared" si="19"/>
        <v>0</v>
      </c>
      <c r="F427" s="69"/>
      <c r="G427" s="70" t="str">
        <f t="shared" si="20"/>
        <v/>
      </c>
      <c r="H427" s="69"/>
      <c r="I427" s="71" t="str">
        <f t="shared" si="18"/>
        <v/>
      </c>
    </row>
    <row r="428" spans="4:9">
      <c r="D428" s="67"/>
      <c r="E428" s="68">
        <f t="shared" si="19"/>
        <v>0</v>
      </c>
      <c r="F428" s="69"/>
      <c r="G428" s="70" t="str">
        <f t="shared" si="20"/>
        <v/>
      </c>
      <c r="H428" s="69"/>
      <c r="I428" s="71" t="str">
        <f t="shared" si="18"/>
        <v/>
      </c>
    </row>
    <row r="429" spans="4:9">
      <c r="D429" s="67"/>
      <c r="E429" s="68">
        <f t="shared" si="19"/>
        <v>0</v>
      </c>
      <c r="F429" s="69"/>
      <c r="G429" s="70" t="str">
        <f t="shared" si="20"/>
        <v/>
      </c>
      <c r="H429" s="69"/>
      <c r="I429" s="71" t="str">
        <f t="shared" si="18"/>
        <v/>
      </c>
    </row>
    <row r="430" spans="4:9">
      <c r="D430" s="67"/>
      <c r="E430" s="68">
        <f t="shared" si="19"/>
        <v>0</v>
      </c>
      <c r="F430" s="69"/>
      <c r="G430" s="70" t="str">
        <f t="shared" si="20"/>
        <v/>
      </c>
      <c r="H430" s="69"/>
      <c r="I430" s="71" t="str">
        <f t="shared" si="18"/>
        <v/>
      </c>
    </row>
    <row r="431" spans="4:9">
      <c r="D431" s="67"/>
      <c r="E431" s="68">
        <f t="shared" si="19"/>
        <v>0</v>
      </c>
      <c r="F431" s="69"/>
      <c r="G431" s="70" t="str">
        <f t="shared" si="20"/>
        <v/>
      </c>
      <c r="H431" s="69"/>
      <c r="I431" s="71" t="str">
        <f t="shared" si="18"/>
        <v/>
      </c>
    </row>
    <row r="432" spans="4:9">
      <c r="D432" s="67"/>
      <c r="E432" s="68">
        <f t="shared" si="19"/>
        <v>0</v>
      </c>
      <c r="F432" s="69"/>
      <c r="G432" s="70" t="str">
        <f t="shared" si="20"/>
        <v/>
      </c>
      <c r="H432" s="69"/>
      <c r="I432" s="71" t="str">
        <f t="shared" si="18"/>
        <v/>
      </c>
    </row>
    <row r="433" spans="4:9">
      <c r="D433" s="67"/>
      <c r="E433" s="68">
        <f t="shared" si="19"/>
        <v>0</v>
      </c>
      <c r="F433" s="69"/>
      <c r="G433" s="70" t="str">
        <f t="shared" si="20"/>
        <v/>
      </c>
      <c r="H433" s="69"/>
      <c r="I433" s="71" t="str">
        <f t="shared" si="18"/>
        <v/>
      </c>
    </row>
    <row r="434" spans="4:9">
      <c r="D434" s="67"/>
      <c r="E434" s="68">
        <f t="shared" si="19"/>
        <v>0</v>
      </c>
      <c r="F434" s="69"/>
      <c r="G434" s="70" t="str">
        <f t="shared" si="20"/>
        <v/>
      </c>
      <c r="H434" s="69"/>
      <c r="I434" s="71" t="str">
        <f t="shared" si="18"/>
        <v/>
      </c>
    </row>
    <row r="435" spans="4:9">
      <c r="D435" s="67"/>
      <c r="E435" s="68">
        <f t="shared" si="19"/>
        <v>0</v>
      </c>
      <c r="F435" s="69"/>
      <c r="G435" s="70" t="str">
        <f t="shared" si="20"/>
        <v/>
      </c>
      <c r="H435" s="69"/>
      <c r="I435" s="71" t="str">
        <f t="shared" si="18"/>
        <v/>
      </c>
    </row>
    <row r="436" spans="4:9">
      <c r="D436" s="67"/>
      <c r="E436" s="68">
        <f t="shared" si="19"/>
        <v>0</v>
      </c>
      <c r="F436" s="69"/>
      <c r="G436" s="70" t="str">
        <f t="shared" si="20"/>
        <v/>
      </c>
      <c r="H436" s="69"/>
      <c r="I436" s="71" t="str">
        <f t="shared" si="18"/>
        <v/>
      </c>
    </row>
    <row r="437" spans="4:9">
      <c r="D437" s="67"/>
      <c r="E437" s="68">
        <f t="shared" si="19"/>
        <v>0</v>
      </c>
      <c r="F437" s="69"/>
      <c r="G437" s="70" t="str">
        <f t="shared" si="20"/>
        <v/>
      </c>
      <c r="H437" s="69"/>
      <c r="I437" s="71" t="str">
        <f t="shared" si="18"/>
        <v/>
      </c>
    </row>
    <row r="438" spans="4:9">
      <c r="D438" s="67"/>
      <c r="E438" s="68">
        <f t="shared" si="19"/>
        <v>0</v>
      </c>
      <c r="F438" s="69"/>
      <c r="G438" s="70" t="str">
        <f t="shared" si="20"/>
        <v/>
      </c>
      <c r="H438" s="69"/>
      <c r="I438" s="71" t="str">
        <f t="shared" si="18"/>
        <v/>
      </c>
    </row>
    <row r="439" spans="4:9">
      <c r="D439" s="67"/>
      <c r="E439" s="68">
        <f t="shared" si="19"/>
        <v>0</v>
      </c>
      <c r="F439" s="69"/>
      <c r="G439" s="70" t="str">
        <f t="shared" si="20"/>
        <v/>
      </c>
      <c r="H439" s="69"/>
      <c r="I439" s="71" t="str">
        <f t="shared" si="18"/>
        <v/>
      </c>
    </row>
    <row r="440" spans="4:9">
      <c r="D440" s="67"/>
      <c r="E440" s="68">
        <f t="shared" si="19"/>
        <v>0</v>
      </c>
      <c r="F440" s="69"/>
      <c r="G440" s="70" t="str">
        <f t="shared" si="20"/>
        <v/>
      </c>
      <c r="H440" s="69"/>
      <c r="I440" s="71" t="str">
        <f t="shared" si="18"/>
        <v/>
      </c>
    </row>
    <row r="441" spans="4:9">
      <c r="D441" s="67"/>
      <c r="E441" s="68">
        <f t="shared" si="19"/>
        <v>0</v>
      </c>
      <c r="F441" s="69"/>
      <c r="G441" s="70" t="str">
        <f t="shared" si="20"/>
        <v/>
      </c>
      <c r="H441" s="69"/>
      <c r="I441" s="71" t="str">
        <f t="shared" si="18"/>
        <v/>
      </c>
    </row>
    <row r="442" spans="4:9">
      <c r="D442" s="67"/>
      <c r="E442" s="68">
        <f t="shared" si="19"/>
        <v>0</v>
      </c>
      <c r="F442" s="69"/>
      <c r="G442" s="70" t="str">
        <f t="shared" si="20"/>
        <v/>
      </c>
      <c r="H442" s="69"/>
      <c r="I442" s="71" t="str">
        <f t="shared" si="18"/>
        <v/>
      </c>
    </row>
    <row r="443" spans="4:9">
      <c r="D443" s="67"/>
      <c r="E443" s="68">
        <f t="shared" si="19"/>
        <v>0</v>
      </c>
      <c r="F443" s="69"/>
      <c r="G443" s="70" t="str">
        <f t="shared" si="20"/>
        <v/>
      </c>
      <c r="H443" s="69"/>
      <c r="I443" s="71" t="str">
        <f t="shared" si="18"/>
        <v/>
      </c>
    </row>
    <row r="444" spans="4:9">
      <c r="D444" s="67"/>
      <c r="E444" s="68">
        <f t="shared" si="19"/>
        <v>0</v>
      </c>
      <c r="F444" s="69"/>
      <c r="G444" s="70" t="str">
        <f t="shared" si="20"/>
        <v/>
      </c>
      <c r="H444" s="69"/>
      <c r="I444" s="71" t="str">
        <f t="shared" si="18"/>
        <v/>
      </c>
    </row>
    <row r="445" spans="4:9">
      <c r="D445" s="67"/>
      <c r="E445" s="68">
        <f t="shared" si="19"/>
        <v>0</v>
      </c>
      <c r="F445" s="69"/>
      <c r="G445" s="70" t="str">
        <f t="shared" si="20"/>
        <v/>
      </c>
      <c r="H445" s="69"/>
      <c r="I445" s="71" t="str">
        <f t="shared" si="18"/>
        <v/>
      </c>
    </row>
    <row r="446" spans="4:9">
      <c r="D446" s="67"/>
      <c r="E446" s="68">
        <f t="shared" si="19"/>
        <v>0</v>
      </c>
      <c r="F446" s="69"/>
      <c r="G446" s="70" t="str">
        <f t="shared" si="20"/>
        <v/>
      </c>
      <c r="H446" s="69"/>
      <c r="I446" s="71" t="str">
        <f t="shared" si="18"/>
        <v/>
      </c>
    </row>
    <row r="447" spans="4:9">
      <c r="D447" s="67"/>
      <c r="E447" s="68">
        <f t="shared" si="19"/>
        <v>0</v>
      </c>
      <c r="F447" s="69"/>
      <c r="G447" s="70" t="str">
        <f t="shared" si="20"/>
        <v/>
      </c>
      <c r="H447" s="69"/>
      <c r="I447" s="71" t="str">
        <f t="shared" si="18"/>
        <v/>
      </c>
    </row>
    <row r="448" spans="4:9">
      <c r="D448" s="67"/>
      <c r="E448" s="68">
        <f t="shared" si="19"/>
        <v>0</v>
      </c>
      <c r="F448" s="69"/>
      <c r="G448" s="70" t="str">
        <f t="shared" si="20"/>
        <v/>
      </c>
      <c r="H448" s="69"/>
      <c r="I448" s="71" t="str">
        <f t="shared" si="18"/>
        <v/>
      </c>
    </row>
    <row r="449" spans="4:9">
      <c r="D449" s="67"/>
      <c r="E449" s="68">
        <f t="shared" si="19"/>
        <v>0</v>
      </c>
      <c r="F449" s="69"/>
      <c r="G449" s="70" t="str">
        <f t="shared" si="20"/>
        <v/>
      </c>
      <c r="H449" s="69"/>
      <c r="I449" s="71" t="str">
        <f t="shared" si="18"/>
        <v/>
      </c>
    </row>
    <row r="450" spans="4:9">
      <c r="D450" s="67"/>
      <c r="E450" s="68">
        <f t="shared" si="19"/>
        <v>0</v>
      </c>
      <c r="F450" s="69"/>
      <c r="G450" s="70" t="str">
        <f t="shared" si="20"/>
        <v/>
      </c>
      <c r="H450" s="69"/>
      <c r="I450" s="71" t="str">
        <f t="shared" si="18"/>
        <v/>
      </c>
    </row>
    <row r="451" spans="4:9">
      <c r="D451" s="67"/>
      <c r="E451" s="68">
        <f t="shared" si="19"/>
        <v>0</v>
      </c>
      <c r="F451" s="69"/>
      <c r="G451" s="70" t="str">
        <f t="shared" si="20"/>
        <v/>
      </c>
      <c r="H451" s="69"/>
      <c r="I451" s="71" t="str">
        <f t="shared" si="18"/>
        <v/>
      </c>
    </row>
    <row r="452" spans="4:9">
      <c r="D452" s="67"/>
      <c r="E452" s="68">
        <f t="shared" si="19"/>
        <v>0</v>
      </c>
      <c r="F452" s="69"/>
      <c r="G452" s="70" t="str">
        <f t="shared" si="20"/>
        <v/>
      </c>
      <c r="H452" s="69"/>
      <c r="I452" s="71" t="str">
        <f t="shared" si="18"/>
        <v/>
      </c>
    </row>
    <row r="453" spans="4:9">
      <c r="D453" s="67"/>
      <c r="E453" s="68">
        <f t="shared" si="19"/>
        <v>0</v>
      </c>
      <c r="F453" s="69"/>
      <c r="G453" s="70" t="str">
        <f t="shared" si="20"/>
        <v/>
      </c>
      <c r="H453" s="69"/>
      <c r="I453" s="71" t="str">
        <f t="shared" si="18"/>
        <v/>
      </c>
    </row>
    <row r="454" spans="4:9">
      <c r="D454" s="67"/>
      <c r="E454" s="68">
        <f t="shared" si="19"/>
        <v>0</v>
      </c>
      <c r="F454" s="69"/>
      <c r="G454" s="70" t="str">
        <f t="shared" si="20"/>
        <v/>
      </c>
      <c r="H454" s="69"/>
      <c r="I454" s="71" t="str">
        <f t="shared" si="18"/>
        <v/>
      </c>
    </row>
    <row r="455" spans="4:9">
      <c r="D455" s="67"/>
      <c r="E455" s="68">
        <f t="shared" si="19"/>
        <v>0</v>
      </c>
      <c r="F455" s="69"/>
      <c r="G455" s="70" t="str">
        <f t="shared" si="20"/>
        <v/>
      </c>
      <c r="H455" s="69"/>
      <c r="I455" s="71" t="str">
        <f t="shared" si="18"/>
        <v/>
      </c>
    </row>
    <row r="456" spans="4:9">
      <c r="D456" s="67"/>
      <c r="E456" s="68">
        <f t="shared" si="19"/>
        <v>0</v>
      </c>
      <c r="F456" s="69"/>
      <c r="G456" s="70" t="str">
        <f t="shared" si="20"/>
        <v/>
      </c>
      <c r="H456" s="69"/>
      <c r="I456" s="71" t="str">
        <f t="shared" si="18"/>
        <v/>
      </c>
    </row>
    <row r="457" spans="4:9">
      <c r="D457" s="67"/>
      <c r="E457" s="68">
        <f t="shared" si="19"/>
        <v>0</v>
      </c>
      <c r="F457" s="69"/>
      <c r="G457" s="70" t="str">
        <f t="shared" si="20"/>
        <v/>
      </c>
      <c r="H457" s="69"/>
      <c r="I457" s="71" t="str">
        <f t="shared" si="18"/>
        <v/>
      </c>
    </row>
    <row r="458" spans="4:9">
      <c r="D458" s="67"/>
      <c r="E458" s="68">
        <f t="shared" si="19"/>
        <v>0</v>
      </c>
      <c r="F458" s="69"/>
      <c r="G458" s="70" t="str">
        <f t="shared" si="20"/>
        <v/>
      </c>
      <c r="H458" s="69"/>
      <c r="I458" s="71" t="str">
        <f t="shared" si="18"/>
        <v/>
      </c>
    </row>
    <row r="459" spans="4:9">
      <c r="D459" s="67"/>
      <c r="E459" s="68">
        <f t="shared" si="19"/>
        <v>0</v>
      </c>
      <c r="F459" s="69"/>
      <c r="G459" s="70" t="str">
        <f t="shared" si="20"/>
        <v/>
      </c>
      <c r="H459" s="69"/>
      <c r="I459" s="71" t="str">
        <f t="shared" si="18"/>
        <v/>
      </c>
    </row>
    <row r="460" spans="4:9">
      <c r="D460" s="67"/>
      <c r="E460" s="68">
        <f t="shared" si="19"/>
        <v>0</v>
      </c>
      <c r="F460" s="69"/>
      <c r="G460" s="70" t="str">
        <f t="shared" si="20"/>
        <v/>
      </c>
      <c r="H460" s="69"/>
      <c r="I460" s="71" t="str">
        <f t="shared" si="18"/>
        <v/>
      </c>
    </row>
    <row r="461" spans="4:9">
      <c r="D461" s="67"/>
      <c r="E461" s="68">
        <f t="shared" si="19"/>
        <v>0</v>
      </c>
      <c r="F461" s="69"/>
      <c r="G461" s="70" t="str">
        <f t="shared" si="20"/>
        <v/>
      </c>
      <c r="H461" s="69"/>
      <c r="I461" s="71" t="str">
        <f t="shared" si="18"/>
        <v/>
      </c>
    </row>
    <row r="462" spans="4:9">
      <c r="D462" s="67"/>
      <c r="E462" s="68">
        <f t="shared" si="19"/>
        <v>0</v>
      </c>
      <c r="F462" s="69"/>
      <c r="G462" s="70" t="str">
        <f t="shared" si="20"/>
        <v/>
      </c>
      <c r="H462" s="69"/>
      <c r="I462" s="71" t="str">
        <f t="shared" si="18"/>
        <v/>
      </c>
    </row>
    <row r="463" spans="4:9">
      <c r="D463" s="67"/>
      <c r="E463" s="68">
        <f t="shared" si="19"/>
        <v>0</v>
      </c>
      <c r="F463" s="69"/>
      <c r="G463" s="70" t="str">
        <f t="shared" si="20"/>
        <v/>
      </c>
      <c r="H463" s="69"/>
      <c r="I463" s="71" t="str">
        <f t="shared" si="18"/>
        <v/>
      </c>
    </row>
    <row r="464" spans="4:9">
      <c r="D464" s="67"/>
      <c r="E464" s="68">
        <f t="shared" si="19"/>
        <v>0</v>
      </c>
      <c r="F464" s="69"/>
      <c r="G464" s="70" t="str">
        <f t="shared" si="20"/>
        <v/>
      </c>
      <c r="H464" s="69"/>
      <c r="I464" s="71" t="str">
        <f t="shared" ref="I464:I527" si="21">IFERROR(G464/H464,"")</f>
        <v/>
      </c>
    </row>
    <row r="465" spans="4:9">
      <c r="D465" s="67"/>
      <c r="E465" s="68">
        <f t="shared" ref="E465:E528" si="22">F464</f>
        <v>0</v>
      </c>
      <c r="F465" s="69"/>
      <c r="G465" s="70" t="str">
        <f t="shared" ref="G465:G528" si="23">IFERROR((F465-E465)/(D465-D464),"")</f>
        <v/>
      </c>
      <c r="H465" s="69"/>
      <c r="I465" s="71" t="str">
        <f t="shared" si="21"/>
        <v/>
      </c>
    </row>
    <row r="466" spans="4:9">
      <c r="D466" s="67"/>
      <c r="E466" s="68">
        <f t="shared" si="22"/>
        <v>0</v>
      </c>
      <c r="F466" s="69"/>
      <c r="G466" s="70" t="str">
        <f t="shared" si="23"/>
        <v/>
      </c>
      <c r="H466" s="69"/>
      <c r="I466" s="71" t="str">
        <f t="shared" si="21"/>
        <v/>
      </c>
    </row>
    <row r="467" spans="4:9">
      <c r="D467" s="67"/>
      <c r="E467" s="68">
        <f t="shared" si="22"/>
        <v>0</v>
      </c>
      <c r="F467" s="69"/>
      <c r="G467" s="70" t="str">
        <f t="shared" si="23"/>
        <v/>
      </c>
      <c r="H467" s="69"/>
      <c r="I467" s="71" t="str">
        <f t="shared" si="21"/>
        <v/>
      </c>
    </row>
    <row r="468" spans="4:9">
      <c r="D468" s="67"/>
      <c r="E468" s="68">
        <f t="shared" si="22"/>
        <v>0</v>
      </c>
      <c r="F468" s="69"/>
      <c r="G468" s="70" t="str">
        <f t="shared" si="23"/>
        <v/>
      </c>
      <c r="H468" s="69"/>
      <c r="I468" s="71" t="str">
        <f t="shared" si="21"/>
        <v/>
      </c>
    </row>
    <row r="469" spans="4:9">
      <c r="D469" s="67"/>
      <c r="E469" s="68">
        <f t="shared" si="22"/>
        <v>0</v>
      </c>
      <c r="F469" s="69"/>
      <c r="G469" s="70" t="str">
        <f t="shared" si="23"/>
        <v/>
      </c>
      <c r="H469" s="69"/>
      <c r="I469" s="71" t="str">
        <f t="shared" si="21"/>
        <v/>
      </c>
    </row>
    <row r="470" spans="4:9">
      <c r="D470" s="67"/>
      <c r="E470" s="68">
        <f t="shared" si="22"/>
        <v>0</v>
      </c>
      <c r="F470" s="69"/>
      <c r="G470" s="70" t="str">
        <f t="shared" si="23"/>
        <v/>
      </c>
      <c r="H470" s="69"/>
      <c r="I470" s="71" t="str">
        <f t="shared" si="21"/>
        <v/>
      </c>
    </row>
    <row r="471" spans="4:9">
      <c r="D471" s="67"/>
      <c r="E471" s="68">
        <f t="shared" si="22"/>
        <v>0</v>
      </c>
      <c r="F471" s="69"/>
      <c r="G471" s="70" t="str">
        <f t="shared" si="23"/>
        <v/>
      </c>
      <c r="H471" s="69"/>
      <c r="I471" s="71" t="str">
        <f t="shared" si="21"/>
        <v/>
      </c>
    </row>
    <row r="472" spans="4:9">
      <c r="D472" s="67"/>
      <c r="E472" s="68">
        <f t="shared" si="22"/>
        <v>0</v>
      </c>
      <c r="F472" s="69"/>
      <c r="G472" s="70" t="str">
        <f t="shared" si="23"/>
        <v/>
      </c>
      <c r="H472" s="69"/>
      <c r="I472" s="71" t="str">
        <f t="shared" si="21"/>
        <v/>
      </c>
    </row>
    <row r="473" spans="4:9">
      <c r="D473" s="67"/>
      <c r="E473" s="68">
        <f t="shared" si="22"/>
        <v>0</v>
      </c>
      <c r="F473" s="69"/>
      <c r="G473" s="70" t="str">
        <f t="shared" si="23"/>
        <v/>
      </c>
      <c r="H473" s="69"/>
      <c r="I473" s="71" t="str">
        <f t="shared" si="21"/>
        <v/>
      </c>
    </row>
    <row r="474" spans="4:9">
      <c r="D474" s="67"/>
      <c r="E474" s="68">
        <f t="shared" si="22"/>
        <v>0</v>
      </c>
      <c r="F474" s="69"/>
      <c r="G474" s="70" t="str">
        <f t="shared" si="23"/>
        <v/>
      </c>
      <c r="H474" s="69"/>
      <c r="I474" s="71" t="str">
        <f t="shared" si="21"/>
        <v/>
      </c>
    </row>
    <row r="475" spans="4:9">
      <c r="D475" s="67"/>
      <c r="E475" s="68">
        <f t="shared" si="22"/>
        <v>0</v>
      </c>
      <c r="F475" s="69"/>
      <c r="G475" s="70" t="str">
        <f t="shared" si="23"/>
        <v/>
      </c>
      <c r="H475" s="69"/>
      <c r="I475" s="71" t="str">
        <f t="shared" si="21"/>
        <v/>
      </c>
    </row>
    <row r="476" spans="4:9">
      <c r="D476" s="67"/>
      <c r="E476" s="68">
        <f t="shared" si="22"/>
        <v>0</v>
      </c>
      <c r="F476" s="69"/>
      <c r="G476" s="70" t="str">
        <f t="shared" si="23"/>
        <v/>
      </c>
      <c r="H476" s="69"/>
      <c r="I476" s="71" t="str">
        <f t="shared" si="21"/>
        <v/>
      </c>
    </row>
    <row r="477" spans="4:9">
      <c r="D477" s="67"/>
      <c r="E477" s="68">
        <f t="shared" si="22"/>
        <v>0</v>
      </c>
      <c r="F477" s="69"/>
      <c r="G477" s="70" t="str">
        <f t="shared" si="23"/>
        <v/>
      </c>
      <c r="H477" s="69"/>
      <c r="I477" s="71" t="str">
        <f t="shared" si="21"/>
        <v/>
      </c>
    </row>
    <row r="478" spans="4:9">
      <c r="D478" s="67"/>
      <c r="E478" s="68">
        <f t="shared" si="22"/>
        <v>0</v>
      </c>
      <c r="F478" s="69"/>
      <c r="G478" s="70" t="str">
        <f t="shared" si="23"/>
        <v/>
      </c>
      <c r="H478" s="69"/>
      <c r="I478" s="71" t="str">
        <f t="shared" si="21"/>
        <v/>
      </c>
    </row>
    <row r="479" spans="4:9">
      <c r="D479" s="67"/>
      <c r="E479" s="68">
        <f t="shared" si="22"/>
        <v>0</v>
      </c>
      <c r="F479" s="69"/>
      <c r="G479" s="70" t="str">
        <f t="shared" si="23"/>
        <v/>
      </c>
      <c r="H479" s="69"/>
      <c r="I479" s="71" t="str">
        <f t="shared" si="21"/>
        <v/>
      </c>
    </row>
    <row r="480" spans="4:9">
      <c r="D480" s="67"/>
      <c r="E480" s="68">
        <f t="shared" si="22"/>
        <v>0</v>
      </c>
      <c r="F480" s="69"/>
      <c r="G480" s="70" t="str">
        <f t="shared" si="23"/>
        <v/>
      </c>
      <c r="H480" s="69"/>
      <c r="I480" s="71" t="str">
        <f t="shared" si="21"/>
        <v/>
      </c>
    </row>
    <row r="481" spans="4:9">
      <c r="D481" s="67"/>
      <c r="E481" s="68">
        <f t="shared" si="22"/>
        <v>0</v>
      </c>
      <c r="F481" s="69"/>
      <c r="G481" s="70" t="str">
        <f t="shared" si="23"/>
        <v/>
      </c>
      <c r="H481" s="69"/>
      <c r="I481" s="71" t="str">
        <f t="shared" si="21"/>
        <v/>
      </c>
    </row>
    <row r="482" spans="4:9">
      <c r="D482" s="67"/>
      <c r="E482" s="68">
        <f t="shared" si="22"/>
        <v>0</v>
      </c>
      <c r="F482" s="69"/>
      <c r="G482" s="70" t="str">
        <f t="shared" si="23"/>
        <v/>
      </c>
      <c r="H482" s="69"/>
      <c r="I482" s="71" t="str">
        <f t="shared" si="21"/>
        <v/>
      </c>
    </row>
    <row r="483" spans="4:9">
      <c r="D483" s="67"/>
      <c r="E483" s="68">
        <f t="shared" si="22"/>
        <v>0</v>
      </c>
      <c r="F483" s="69"/>
      <c r="G483" s="70" t="str">
        <f t="shared" si="23"/>
        <v/>
      </c>
      <c r="H483" s="69"/>
      <c r="I483" s="71" t="str">
        <f t="shared" si="21"/>
        <v/>
      </c>
    </row>
    <row r="484" spans="4:9">
      <c r="D484" s="67"/>
      <c r="E484" s="68">
        <f t="shared" si="22"/>
        <v>0</v>
      </c>
      <c r="F484" s="69"/>
      <c r="G484" s="70" t="str">
        <f t="shared" si="23"/>
        <v/>
      </c>
      <c r="H484" s="69"/>
      <c r="I484" s="71" t="str">
        <f t="shared" si="21"/>
        <v/>
      </c>
    </row>
    <row r="485" spans="4:9">
      <c r="D485" s="67"/>
      <c r="E485" s="68">
        <f t="shared" si="22"/>
        <v>0</v>
      </c>
      <c r="F485" s="69"/>
      <c r="G485" s="70" t="str">
        <f t="shared" si="23"/>
        <v/>
      </c>
      <c r="H485" s="69"/>
      <c r="I485" s="71" t="str">
        <f t="shared" si="21"/>
        <v/>
      </c>
    </row>
    <row r="486" spans="4:9">
      <c r="D486" s="67"/>
      <c r="E486" s="68">
        <f t="shared" si="22"/>
        <v>0</v>
      </c>
      <c r="F486" s="69"/>
      <c r="G486" s="70" t="str">
        <f t="shared" si="23"/>
        <v/>
      </c>
      <c r="H486" s="69"/>
      <c r="I486" s="71" t="str">
        <f t="shared" si="21"/>
        <v/>
      </c>
    </row>
    <row r="487" spans="4:9">
      <c r="D487" s="67"/>
      <c r="E487" s="68">
        <f t="shared" si="22"/>
        <v>0</v>
      </c>
      <c r="F487" s="69"/>
      <c r="G487" s="70" t="str">
        <f t="shared" si="23"/>
        <v/>
      </c>
      <c r="H487" s="69"/>
      <c r="I487" s="71" t="str">
        <f t="shared" si="21"/>
        <v/>
      </c>
    </row>
    <row r="488" spans="4:9">
      <c r="D488" s="67"/>
      <c r="E488" s="68">
        <f t="shared" si="22"/>
        <v>0</v>
      </c>
      <c r="F488" s="69"/>
      <c r="G488" s="70" t="str">
        <f t="shared" si="23"/>
        <v/>
      </c>
      <c r="H488" s="69"/>
      <c r="I488" s="71" t="str">
        <f t="shared" si="21"/>
        <v/>
      </c>
    </row>
    <row r="489" spans="4:9">
      <c r="D489" s="67"/>
      <c r="E489" s="68">
        <f t="shared" si="22"/>
        <v>0</v>
      </c>
      <c r="F489" s="69"/>
      <c r="G489" s="70" t="str">
        <f t="shared" si="23"/>
        <v/>
      </c>
      <c r="H489" s="69"/>
      <c r="I489" s="71" t="str">
        <f t="shared" si="21"/>
        <v/>
      </c>
    </row>
    <row r="490" spans="4:9">
      <c r="D490" s="67"/>
      <c r="E490" s="68">
        <f t="shared" si="22"/>
        <v>0</v>
      </c>
      <c r="F490" s="69"/>
      <c r="G490" s="70" t="str">
        <f t="shared" si="23"/>
        <v/>
      </c>
      <c r="H490" s="69"/>
      <c r="I490" s="71" t="str">
        <f t="shared" si="21"/>
        <v/>
      </c>
    </row>
    <row r="491" spans="4:9">
      <c r="D491" s="67"/>
      <c r="E491" s="68">
        <f t="shared" si="22"/>
        <v>0</v>
      </c>
      <c r="F491" s="69"/>
      <c r="G491" s="70" t="str">
        <f t="shared" si="23"/>
        <v/>
      </c>
      <c r="H491" s="69"/>
      <c r="I491" s="71" t="str">
        <f t="shared" si="21"/>
        <v/>
      </c>
    </row>
    <row r="492" spans="4:9">
      <c r="D492" s="67"/>
      <c r="E492" s="68">
        <f t="shared" si="22"/>
        <v>0</v>
      </c>
      <c r="F492" s="69"/>
      <c r="G492" s="70" t="str">
        <f t="shared" si="23"/>
        <v/>
      </c>
      <c r="H492" s="69"/>
      <c r="I492" s="71" t="str">
        <f t="shared" si="21"/>
        <v/>
      </c>
    </row>
    <row r="493" spans="4:9">
      <c r="D493" s="67"/>
      <c r="E493" s="68">
        <f t="shared" si="22"/>
        <v>0</v>
      </c>
      <c r="F493" s="69"/>
      <c r="G493" s="70" t="str">
        <f t="shared" si="23"/>
        <v/>
      </c>
      <c r="H493" s="69"/>
      <c r="I493" s="71" t="str">
        <f t="shared" si="21"/>
        <v/>
      </c>
    </row>
    <row r="494" spans="4:9">
      <c r="D494" s="67"/>
      <c r="E494" s="68">
        <f t="shared" si="22"/>
        <v>0</v>
      </c>
      <c r="F494" s="69"/>
      <c r="G494" s="70" t="str">
        <f t="shared" si="23"/>
        <v/>
      </c>
      <c r="H494" s="69"/>
      <c r="I494" s="71" t="str">
        <f t="shared" si="21"/>
        <v/>
      </c>
    </row>
    <row r="495" spans="4:9">
      <c r="D495" s="67"/>
      <c r="E495" s="68">
        <f t="shared" si="22"/>
        <v>0</v>
      </c>
      <c r="F495" s="69"/>
      <c r="G495" s="70" t="str">
        <f t="shared" si="23"/>
        <v/>
      </c>
      <c r="H495" s="69"/>
      <c r="I495" s="71" t="str">
        <f t="shared" si="21"/>
        <v/>
      </c>
    </row>
    <row r="496" spans="4:9">
      <c r="D496" s="67"/>
      <c r="E496" s="68">
        <f t="shared" si="22"/>
        <v>0</v>
      </c>
      <c r="F496" s="69"/>
      <c r="G496" s="70" t="str">
        <f t="shared" si="23"/>
        <v/>
      </c>
      <c r="H496" s="69"/>
      <c r="I496" s="71" t="str">
        <f t="shared" si="21"/>
        <v/>
      </c>
    </row>
    <row r="497" spans="4:9">
      <c r="D497" s="67"/>
      <c r="E497" s="68">
        <f t="shared" si="22"/>
        <v>0</v>
      </c>
      <c r="F497" s="69"/>
      <c r="G497" s="70" t="str">
        <f t="shared" si="23"/>
        <v/>
      </c>
      <c r="H497" s="69"/>
      <c r="I497" s="71" t="str">
        <f t="shared" si="21"/>
        <v/>
      </c>
    </row>
    <row r="498" spans="4:9">
      <c r="D498" s="67"/>
      <c r="E498" s="68">
        <f t="shared" si="22"/>
        <v>0</v>
      </c>
      <c r="F498" s="69"/>
      <c r="G498" s="70" t="str">
        <f t="shared" si="23"/>
        <v/>
      </c>
      <c r="H498" s="69"/>
      <c r="I498" s="71" t="str">
        <f t="shared" si="21"/>
        <v/>
      </c>
    </row>
    <row r="499" spans="4:9">
      <c r="D499" s="67"/>
      <c r="E499" s="68">
        <f t="shared" si="22"/>
        <v>0</v>
      </c>
      <c r="F499" s="69"/>
      <c r="G499" s="70" t="str">
        <f t="shared" si="23"/>
        <v/>
      </c>
      <c r="H499" s="69"/>
      <c r="I499" s="71" t="str">
        <f t="shared" si="21"/>
        <v/>
      </c>
    </row>
    <row r="500" spans="4:9">
      <c r="D500" s="67"/>
      <c r="E500" s="68">
        <f t="shared" si="22"/>
        <v>0</v>
      </c>
      <c r="F500" s="69"/>
      <c r="G500" s="70" t="str">
        <f t="shared" si="23"/>
        <v/>
      </c>
      <c r="H500" s="69"/>
      <c r="I500" s="71" t="str">
        <f t="shared" si="21"/>
        <v/>
      </c>
    </row>
    <row r="501" spans="4:9">
      <c r="D501" s="67"/>
      <c r="E501" s="68">
        <f t="shared" si="22"/>
        <v>0</v>
      </c>
      <c r="F501" s="69"/>
      <c r="G501" s="70" t="str">
        <f t="shared" si="23"/>
        <v/>
      </c>
      <c r="H501" s="69"/>
      <c r="I501" s="71" t="str">
        <f t="shared" si="21"/>
        <v/>
      </c>
    </row>
    <row r="502" spans="4:9">
      <c r="D502" s="67"/>
      <c r="E502" s="68">
        <f t="shared" si="22"/>
        <v>0</v>
      </c>
      <c r="F502" s="69"/>
      <c r="G502" s="70" t="str">
        <f t="shared" si="23"/>
        <v/>
      </c>
      <c r="H502" s="69"/>
      <c r="I502" s="71" t="str">
        <f t="shared" si="21"/>
        <v/>
      </c>
    </row>
    <row r="503" spans="4:9">
      <c r="D503" s="67"/>
      <c r="E503" s="68">
        <f t="shared" si="22"/>
        <v>0</v>
      </c>
      <c r="F503" s="69"/>
      <c r="G503" s="70" t="str">
        <f t="shared" si="23"/>
        <v/>
      </c>
      <c r="H503" s="69"/>
      <c r="I503" s="71" t="str">
        <f t="shared" si="21"/>
        <v/>
      </c>
    </row>
    <row r="504" spans="4:9">
      <c r="D504" s="67"/>
      <c r="E504" s="68">
        <f t="shared" si="22"/>
        <v>0</v>
      </c>
      <c r="F504" s="69"/>
      <c r="G504" s="70" t="str">
        <f t="shared" si="23"/>
        <v/>
      </c>
      <c r="H504" s="69"/>
      <c r="I504" s="71" t="str">
        <f t="shared" si="21"/>
        <v/>
      </c>
    </row>
    <row r="505" spans="4:9">
      <c r="D505" s="67"/>
      <c r="E505" s="68">
        <f t="shared" si="22"/>
        <v>0</v>
      </c>
      <c r="F505" s="69"/>
      <c r="G505" s="70" t="str">
        <f t="shared" si="23"/>
        <v/>
      </c>
      <c r="H505" s="69"/>
      <c r="I505" s="71" t="str">
        <f t="shared" si="21"/>
        <v/>
      </c>
    </row>
    <row r="506" spans="4:9">
      <c r="D506" s="67"/>
      <c r="E506" s="68">
        <f t="shared" si="22"/>
        <v>0</v>
      </c>
      <c r="F506" s="69"/>
      <c r="G506" s="70" t="str">
        <f t="shared" si="23"/>
        <v/>
      </c>
      <c r="H506" s="69"/>
      <c r="I506" s="71" t="str">
        <f t="shared" si="21"/>
        <v/>
      </c>
    </row>
    <row r="507" spans="4:9">
      <c r="D507" s="67"/>
      <c r="E507" s="68">
        <f t="shared" si="22"/>
        <v>0</v>
      </c>
      <c r="F507" s="69"/>
      <c r="G507" s="70" t="str">
        <f t="shared" si="23"/>
        <v/>
      </c>
      <c r="H507" s="69"/>
      <c r="I507" s="71" t="str">
        <f t="shared" si="21"/>
        <v/>
      </c>
    </row>
    <row r="508" spans="4:9">
      <c r="D508" s="67"/>
      <c r="E508" s="68">
        <f t="shared" si="22"/>
        <v>0</v>
      </c>
      <c r="F508" s="69"/>
      <c r="G508" s="70" t="str">
        <f t="shared" si="23"/>
        <v/>
      </c>
      <c r="H508" s="69"/>
      <c r="I508" s="71" t="str">
        <f t="shared" si="21"/>
        <v/>
      </c>
    </row>
    <row r="509" spans="4:9">
      <c r="D509" s="67"/>
      <c r="E509" s="68">
        <f t="shared" si="22"/>
        <v>0</v>
      </c>
      <c r="F509" s="69"/>
      <c r="G509" s="70" t="str">
        <f t="shared" si="23"/>
        <v/>
      </c>
      <c r="H509" s="69"/>
      <c r="I509" s="71" t="str">
        <f t="shared" si="21"/>
        <v/>
      </c>
    </row>
    <row r="510" spans="4:9">
      <c r="D510" s="67"/>
      <c r="E510" s="68">
        <f t="shared" si="22"/>
        <v>0</v>
      </c>
      <c r="F510" s="69"/>
      <c r="G510" s="70" t="str">
        <f t="shared" si="23"/>
        <v/>
      </c>
      <c r="H510" s="69"/>
      <c r="I510" s="71" t="str">
        <f t="shared" si="21"/>
        <v/>
      </c>
    </row>
    <row r="511" spans="4:9">
      <c r="D511" s="67"/>
      <c r="E511" s="68">
        <f t="shared" si="22"/>
        <v>0</v>
      </c>
      <c r="F511" s="69"/>
      <c r="G511" s="70" t="str">
        <f t="shared" si="23"/>
        <v/>
      </c>
      <c r="H511" s="69"/>
      <c r="I511" s="71" t="str">
        <f t="shared" si="21"/>
        <v/>
      </c>
    </row>
    <row r="512" spans="4:9">
      <c r="D512" s="67"/>
      <c r="E512" s="68">
        <f t="shared" si="22"/>
        <v>0</v>
      </c>
      <c r="F512" s="69"/>
      <c r="G512" s="70" t="str">
        <f t="shared" si="23"/>
        <v/>
      </c>
      <c r="H512" s="69"/>
      <c r="I512" s="71" t="str">
        <f t="shared" si="21"/>
        <v/>
      </c>
    </row>
    <row r="513" spans="4:9">
      <c r="D513" s="67"/>
      <c r="E513" s="68">
        <f t="shared" si="22"/>
        <v>0</v>
      </c>
      <c r="F513" s="69"/>
      <c r="G513" s="70" t="str">
        <f t="shared" si="23"/>
        <v/>
      </c>
      <c r="H513" s="69"/>
      <c r="I513" s="71" t="str">
        <f t="shared" si="21"/>
        <v/>
      </c>
    </row>
    <row r="514" spans="4:9">
      <c r="D514" s="67"/>
      <c r="E514" s="68">
        <f t="shared" si="22"/>
        <v>0</v>
      </c>
      <c r="F514" s="69"/>
      <c r="G514" s="70" t="str">
        <f t="shared" si="23"/>
        <v/>
      </c>
      <c r="H514" s="69"/>
      <c r="I514" s="71" t="str">
        <f t="shared" si="21"/>
        <v/>
      </c>
    </row>
    <row r="515" spans="4:9">
      <c r="D515" s="67"/>
      <c r="E515" s="68">
        <f t="shared" si="22"/>
        <v>0</v>
      </c>
      <c r="F515" s="69"/>
      <c r="G515" s="70" t="str">
        <f t="shared" si="23"/>
        <v/>
      </c>
      <c r="H515" s="69"/>
      <c r="I515" s="71" t="str">
        <f t="shared" si="21"/>
        <v/>
      </c>
    </row>
    <row r="516" spans="4:9">
      <c r="D516" s="67"/>
      <c r="E516" s="68">
        <f t="shared" si="22"/>
        <v>0</v>
      </c>
      <c r="F516" s="69"/>
      <c r="G516" s="70" t="str">
        <f t="shared" si="23"/>
        <v/>
      </c>
      <c r="H516" s="69"/>
      <c r="I516" s="71" t="str">
        <f t="shared" si="21"/>
        <v/>
      </c>
    </row>
    <row r="517" spans="4:9">
      <c r="D517" s="67"/>
      <c r="E517" s="68">
        <f t="shared" si="22"/>
        <v>0</v>
      </c>
      <c r="F517" s="69"/>
      <c r="G517" s="70" t="str">
        <f t="shared" si="23"/>
        <v/>
      </c>
      <c r="H517" s="69"/>
      <c r="I517" s="71" t="str">
        <f t="shared" si="21"/>
        <v/>
      </c>
    </row>
    <row r="518" spans="4:9">
      <c r="D518" s="67"/>
      <c r="E518" s="68">
        <f t="shared" si="22"/>
        <v>0</v>
      </c>
      <c r="F518" s="69"/>
      <c r="G518" s="70" t="str">
        <f t="shared" si="23"/>
        <v/>
      </c>
      <c r="H518" s="69"/>
      <c r="I518" s="71" t="str">
        <f t="shared" si="21"/>
        <v/>
      </c>
    </row>
    <row r="519" spans="4:9">
      <c r="D519" s="67"/>
      <c r="E519" s="68">
        <f t="shared" si="22"/>
        <v>0</v>
      </c>
      <c r="F519" s="69"/>
      <c r="G519" s="70" t="str">
        <f t="shared" si="23"/>
        <v/>
      </c>
      <c r="H519" s="69"/>
      <c r="I519" s="71" t="str">
        <f t="shared" si="21"/>
        <v/>
      </c>
    </row>
    <row r="520" spans="4:9">
      <c r="D520" s="67"/>
      <c r="E520" s="68">
        <f t="shared" si="22"/>
        <v>0</v>
      </c>
      <c r="F520" s="69"/>
      <c r="G520" s="70" t="str">
        <f t="shared" si="23"/>
        <v/>
      </c>
      <c r="H520" s="69"/>
      <c r="I520" s="71" t="str">
        <f t="shared" si="21"/>
        <v/>
      </c>
    </row>
    <row r="521" spans="4:9">
      <c r="D521" s="67"/>
      <c r="E521" s="68">
        <f t="shared" si="22"/>
        <v>0</v>
      </c>
      <c r="F521" s="69"/>
      <c r="G521" s="70" t="str">
        <f t="shared" si="23"/>
        <v/>
      </c>
      <c r="H521" s="69"/>
      <c r="I521" s="71" t="str">
        <f t="shared" si="21"/>
        <v/>
      </c>
    </row>
    <row r="522" spans="4:9">
      <c r="D522" s="67"/>
      <c r="E522" s="68">
        <f t="shared" si="22"/>
        <v>0</v>
      </c>
      <c r="F522" s="69"/>
      <c r="G522" s="70" t="str">
        <f t="shared" si="23"/>
        <v/>
      </c>
      <c r="H522" s="69"/>
      <c r="I522" s="71" t="str">
        <f t="shared" si="21"/>
        <v/>
      </c>
    </row>
    <row r="523" spans="4:9">
      <c r="D523" s="67"/>
      <c r="E523" s="68">
        <f t="shared" si="22"/>
        <v>0</v>
      </c>
      <c r="F523" s="69"/>
      <c r="G523" s="70" t="str">
        <f t="shared" si="23"/>
        <v/>
      </c>
      <c r="H523" s="69"/>
      <c r="I523" s="71" t="str">
        <f t="shared" si="21"/>
        <v/>
      </c>
    </row>
    <row r="524" spans="4:9">
      <c r="D524" s="67"/>
      <c r="E524" s="68">
        <f t="shared" si="22"/>
        <v>0</v>
      </c>
      <c r="F524" s="69"/>
      <c r="G524" s="70" t="str">
        <f t="shared" si="23"/>
        <v/>
      </c>
      <c r="H524" s="69"/>
      <c r="I524" s="71" t="str">
        <f t="shared" si="21"/>
        <v/>
      </c>
    </row>
    <row r="525" spans="4:9">
      <c r="D525" s="67"/>
      <c r="E525" s="68">
        <f t="shared" si="22"/>
        <v>0</v>
      </c>
      <c r="F525" s="69"/>
      <c r="G525" s="70" t="str">
        <f t="shared" si="23"/>
        <v/>
      </c>
      <c r="H525" s="69"/>
      <c r="I525" s="71" t="str">
        <f t="shared" si="21"/>
        <v/>
      </c>
    </row>
    <row r="526" spans="4:9">
      <c r="D526" s="67"/>
      <c r="E526" s="68">
        <f t="shared" si="22"/>
        <v>0</v>
      </c>
      <c r="F526" s="69"/>
      <c r="G526" s="70" t="str">
        <f t="shared" si="23"/>
        <v/>
      </c>
      <c r="H526" s="69"/>
      <c r="I526" s="71" t="str">
        <f t="shared" si="21"/>
        <v/>
      </c>
    </row>
    <row r="527" spans="4:9">
      <c r="D527" s="67"/>
      <c r="E527" s="68">
        <f t="shared" si="22"/>
        <v>0</v>
      </c>
      <c r="F527" s="69"/>
      <c r="G527" s="70" t="str">
        <f t="shared" si="23"/>
        <v/>
      </c>
      <c r="H527" s="69"/>
      <c r="I527" s="71" t="str">
        <f t="shared" si="21"/>
        <v/>
      </c>
    </row>
    <row r="528" spans="4:9">
      <c r="D528" s="67"/>
      <c r="E528" s="68">
        <f t="shared" si="22"/>
        <v>0</v>
      </c>
      <c r="F528" s="69"/>
      <c r="G528" s="70" t="str">
        <f t="shared" si="23"/>
        <v/>
      </c>
      <c r="H528" s="69"/>
      <c r="I528" s="71" t="str">
        <f t="shared" ref="I528:I591" si="24">IFERROR(G528/H528,"")</f>
        <v/>
      </c>
    </row>
    <row r="529" spans="4:9">
      <c r="D529" s="67"/>
      <c r="E529" s="68">
        <f t="shared" ref="E529:E592" si="25">F528</f>
        <v>0</v>
      </c>
      <c r="F529" s="69"/>
      <c r="G529" s="70" t="str">
        <f t="shared" ref="G529:G592" si="26">IFERROR((F529-E529)/(D529-D528),"")</f>
        <v/>
      </c>
      <c r="H529" s="69"/>
      <c r="I529" s="71" t="str">
        <f t="shared" si="24"/>
        <v/>
      </c>
    </row>
    <row r="530" spans="4:9">
      <c r="D530" s="67"/>
      <c r="E530" s="68">
        <f t="shared" si="25"/>
        <v>0</v>
      </c>
      <c r="F530" s="69"/>
      <c r="G530" s="70" t="str">
        <f t="shared" si="26"/>
        <v/>
      </c>
      <c r="H530" s="69"/>
      <c r="I530" s="71" t="str">
        <f t="shared" si="24"/>
        <v/>
      </c>
    </row>
    <row r="531" spans="4:9">
      <c r="D531" s="67"/>
      <c r="E531" s="68">
        <f t="shared" si="25"/>
        <v>0</v>
      </c>
      <c r="F531" s="69"/>
      <c r="G531" s="70" t="str">
        <f t="shared" si="26"/>
        <v/>
      </c>
      <c r="H531" s="69"/>
      <c r="I531" s="71" t="str">
        <f t="shared" si="24"/>
        <v/>
      </c>
    </row>
    <row r="532" spans="4:9">
      <c r="D532" s="67"/>
      <c r="E532" s="68">
        <f t="shared" si="25"/>
        <v>0</v>
      </c>
      <c r="F532" s="69"/>
      <c r="G532" s="70" t="str">
        <f t="shared" si="26"/>
        <v/>
      </c>
      <c r="H532" s="69"/>
      <c r="I532" s="71" t="str">
        <f t="shared" si="24"/>
        <v/>
      </c>
    </row>
    <row r="533" spans="4:9">
      <c r="D533" s="67"/>
      <c r="E533" s="68">
        <f t="shared" si="25"/>
        <v>0</v>
      </c>
      <c r="F533" s="69"/>
      <c r="G533" s="70" t="str">
        <f t="shared" si="26"/>
        <v/>
      </c>
      <c r="H533" s="69"/>
      <c r="I533" s="71" t="str">
        <f t="shared" si="24"/>
        <v/>
      </c>
    </row>
    <row r="534" spans="4:9">
      <c r="D534" s="67"/>
      <c r="E534" s="68">
        <f t="shared" si="25"/>
        <v>0</v>
      </c>
      <c r="F534" s="69"/>
      <c r="G534" s="70" t="str">
        <f t="shared" si="26"/>
        <v/>
      </c>
      <c r="H534" s="69"/>
      <c r="I534" s="71" t="str">
        <f t="shared" si="24"/>
        <v/>
      </c>
    </row>
    <row r="535" spans="4:9">
      <c r="D535" s="67"/>
      <c r="E535" s="68">
        <f t="shared" si="25"/>
        <v>0</v>
      </c>
      <c r="F535" s="69"/>
      <c r="G535" s="70" t="str">
        <f t="shared" si="26"/>
        <v/>
      </c>
      <c r="H535" s="69"/>
      <c r="I535" s="71" t="str">
        <f t="shared" si="24"/>
        <v/>
      </c>
    </row>
    <row r="536" spans="4:9">
      <c r="D536" s="67"/>
      <c r="E536" s="68">
        <f t="shared" si="25"/>
        <v>0</v>
      </c>
      <c r="F536" s="69"/>
      <c r="G536" s="70" t="str">
        <f t="shared" si="26"/>
        <v/>
      </c>
      <c r="H536" s="69"/>
      <c r="I536" s="71" t="str">
        <f t="shared" si="24"/>
        <v/>
      </c>
    </row>
    <row r="537" spans="4:9">
      <c r="D537" s="67"/>
      <c r="E537" s="68">
        <f t="shared" si="25"/>
        <v>0</v>
      </c>
      <c r="F537" s="69"/>
      <c r="G537" s="70" t="str">
        <f t="shared" si="26"/>
        <v/>
      </c>
      <c r="H537" s="69"/>
      <c r="I537" s="71" t="str">
        <f t="shared" si="24"/>
        <v/>
      </c>
    </row>
    <row r="538" spans="4:9">
      <c r="D538" s="67"/>
      <c r="E538" s="68">
        <f t="shared" si="25"/>
        <v>0</v>
      </c>
      <c r="F538" s="69"/>
      <c r="G538" s="70" t="str">
        <f t="shared" si="26"/>
        <v/>
      </c>
      <c r="H538" s="69"/>
      <c r="I538" s="71" t="str">
        <f t="shared" si="24"/>
        <v/>
      </c>
    </row>
    <row r="539" spans="4:9">
      <c r="D539" s="67"/>
      <c r="E539" s="68">
        <f t="shared" si="25"/>
        <v>0</v>
      </c>
      <c r="F539" s="69"/>
      <c r="G539" s="70" t="str">
        <f t="shared" si="26"/>
        <v/>
      </c>
      <c r="H539" s="69"/>
      <c r="I539" s="71" t="str">
        <f t="shared" si="24"/>
        <v/>
      </c>
    </row>
    <row r="540" spans="4:9">
      <c r="D540" s="67"/>
      <c r="E540" s="68">
        <f t="shared" si="25"/>
        <v>0</v>
      </c>
      <c r="F540" s="69"/>
      <c r="G540" s="70" t="str">
        <f t="shared" si="26"/>
        <v/>
      </c>
      <c r="H540" s="69"/>
      <c r="I540" s="71" t="str">
        <f t="shared" si="24"/>
        <v/>
      </c>
    </row>
    <row r="541" spans="4:9">
      <c r="D541" s="67"/>
      <c r="E541" s="68">
        <f t="shared" si="25"/>
        <v>0</v>
      </c>
      <c r="F541" s="69"/>
      <c r="G541" s="70" t="str">
        <f t="shared" si="26"/>
        <v/>
      </c>
      <c r="H541" s="69"/>
      <c r="I541" s="71" t="str">
        <f t="shared" si="24"/>
        <v/>
      </c>
    </row>
    <row r="542" spans="4:9">
      <c r="D542" s="67"/>
      <c r="E542" s="68">
        <f t="shared" si="25"/>
        <v>0</v>
      </c>
      <c r="F542" s="69"/>
      <c r="G542" s="70" t="str">
        <f t="shared" si="26"/>
        <v/>
      </c>
      <c r="H542" s="69"/>
      <c r="I542" s="71" t="str">
        <f t="shared" si="24"/>
        <v/>
      </c>
    </row>
    <row r="543" spans="4:9">
      <c r="D543" s="67"/>
      <c r="E543" s="68">
        <f t="shared" si="25"/>
        <v>0</v>
      </c>
      <c r="F543" s="69"/>
      <c r="G543" s="70" t="str">
        <f t="shared" si="26"/>
        <v/>
      </c>
      <c r="H543" s="69"/>
      <c r="I543" s="71" t="str">
        <f t="shared" si="24"/>
        <v/>
      </c>
    </row>
    <row r="544" spans="4:9">
      <c r="D544" s="67"/>
      <c r="E544" s="68">
        <f t="shared" si="25"/>
        <v>0</v>
      </c>
      <c r="F544" s="69"/>
      <c r="G544" s="70" t="str">
        <f t="shared" si="26"/>
        <v/>
      </c>
      <c r="H544" s="69"/>
      <c r="I544" s="71" t="str">
        <f t="shared" si="24"/>
        <v/>
      </c>
    </row>
    <row r="545" spans="4:9">
      <c r="D545" s="67"/>
      <c r="E545" s="68">
        <f t="shared" si="25"/>
        <v>0</v>
      </c>
      <c r="F545" s="69"/>
      <c r="G545" s="70" t="str">
        <f t="shared" si="26"/>
        <v/>
      </c>
      <c r="H545" s="69"/>
      <c r="I545" s="71" t="str">
        <f t="shared" si="24"/>
        <v/>
      </c>
    </row>
    <row r="546" spans="4:9">
      <c r="D546" s="67"/>
      <c r="E546" s="68">
        <f t="shared" si="25"/>
        <v>0</v>
      </c>
      <c r="F546" s="69"/>
      <c r="G546" s="70" t="str">
        <f t="shared" si="26"/>
        <v/>
      </c>
      <c r="H546" s="69"/>
      <c r="I546" s="71" t="str">
        <f t="shared" si="24"/>
        <v/>
      </c>
    </row>
    <row r="547" spans="4:9">
      <c r="D547" s="67"/>
      <c r="E547" s="68">
        <f t="shared" si="25"/>
        <v>0</v>
      </c>
      <c r="F547" s="69"/>
      <c r="G547" s="70" t="str">
        <f t="shared" si="26"/>
        <v/>
      </c>
      <c r="H547" s="69"/>
      <c r="I547" s="71" t="str">
        <f t="shared" si="24"/>
        <v/>
      </c>
    </row>
    <row r="548" spans="4:9">
      <c r="D548" s="67"/>
      <c r="E548" s="68">
        <f t="shared" si="25"/>
        <v>0</v>
      </c>
      <c r="F548" s="69"/>
      <c r="G548" s="70" t="str">
        <f t="shared" si="26"/>
        <v/>
      </c>
      <c r="H548" s="69"/>
      <c r="I548" s="71" t="str">
        <f t="shared" si="24"/>
        <v/>
      </c>
    </row>
    <row r="549" spans="4:9">
      <c r="D549" s="67"/>
      <c r="E549" s="68">
        <f t="shared" si="25"/>
        <v>0</v>
      </c>
      <c r="F549" s="69"/>
      <c r="G549" s="70" t="str">
        <f t="shared" si="26"/>
        <v/>
      </c>
      <c r="H549" s="69"/>
      <c r="I549" s="71" t="str">
        <f t="shared" si="24"/>
        <v/>
      </c>
    </row>
    <row r="550" spans="4:9">
      <c r="D550" s="67"/>
      <c r="E550" s="68">
        <f t="shared" si="25"/>
        <v>0</v>
      </c>
      <c r="F550" s="69"/>
      <c r="G550" s="70" t="str">
        <f t="shared" si="26"/>
        <v/>
      </c>
      <c r="H550" s="69"/>
      <c r="I550" s="71" t="str">
        <f t="shared" si="24"/>
        <v/>
      </c>
    </row>
    <row r="551" spans="4:9">
      <c r="D551" s="67"/>
      <c r="E551" s="68">
        <f t="shared" si="25"/>
        <v>0</v>
      </c>
      <c r="F551" s="69"/>
      <c r="G551" s="70" t="str">
        <f t="shared" si="26"/>
        <v/>
      </c>
      <c r="H551" s="69"/>
      <c r="I551" s="71" t="str">
        <f t="shared" si="24"/>
        <v/>
      </c>
    </row>
    <row r="552" spans="4:9">
      <c r="D552" s="67"/>
      <c r="E552" s="68">
        <f t="shared" si="25"/>
        <v>0</v>
      </c>
      <c r="F552" s="69"/>
      <c r="G552" s="70" t="str">
        <f t="shared" si="26"/>
        <v/>
      </c>
      <c r="H552" s="69"/>
      <c r="I552" s="71" t="str">
        <f t="shared" si="24"/>
        <v/>
      </c>
    </row>
    <row r="553" spans="4:9">
      <c r="D553" s="67"/>
      <c r="E553" s="68">
        <f t="shared" si="25"/>
        <v>0</v>
      </c>
      <c r="F553" s="69"/>
      <c r="G553" s="70" t="str">
        <f t="shared" si="26"/>
        <v/>
      </c>
      <c r="H553" s="69"/>
      <c r="I553" s="71" t="str">
        <f t="shared" si="24"/>
        <v/>
      </c>
    </row>
    <row r="554" spans="4:9">
      <c r="D554" s="67"/>
      <c r="E554" s="68">
        <f t="shared" si="25"/>
        <v>0</v>
      </c>
      <c r="F554" s="69"/>
      <c r="G554" s="70" t="str">
        <f t="shared" si="26"/>
        <v/>
      </c>
      <c r="H554" s="69"/>
      <c r="I554" s="71" t="str">
        <f t="shared" si="24"/>
        <v/>
      </c>
    </row>
    <row r="555" spans="4:9">
      <c r="D555" s="67"/>
      <c r="E555" s="68">
        <f t="shared" si="25"/>
        <v>0</v>
      </c>
      <c r="F555" s="69"/>
      <c r="G555" s="70" t="str">
        <f t="shared" si="26"/>
        <v/>
      </c>
      <c r="H555" s="69"/>
      <c r="I555" s="71" t="str">
        <f t="shared" si="24"/>
        <v/>
      </c>
    </row>
    <row r="556" spans="4:9">
      <c r="D556" s="67"/>
      <c r="E556" s="68">
        <f t="shared" si="25"/>
        <v>0</v>
      </c>
      <c r="F556" s="69"/>
      <c r="G556" s="70" t="str">
        <f t="shared" si="26"/>
        <v/>
      </c>
      <c r="H556" s="69"/>
      <c r="I556" s="71" t="str">
        <f t="shared" si="24"/>
        <v/>
      </c>
    </row>
    <row r="557" spans="4:9">
      <c r="D557" s="67"/>
      <c r="E557" s="68">
        <f t="shared" si="25"/>
        <v>0</v>
      </c>
      <c r="F557" s="69"/>
      <c r="G557" s="70" t="str">
        <f t="shared" si="26"/>
        <v/>
      </c>
      <c r="H557" s="69"/>
      <c r="I557" s="71" t="str">
        <f t="shared" si="24"/>
        <v/>
      </c>
    </row>
    <row r="558" spans="4:9">
      <c r="D558" s="67"/>
      <c r="E558" s="68">
        <f t="shared" si="25"/>
        <v>0</v>
      </c>
      <c r="F558" s="69"/>
      <c r="G558" s="70" t="str">
        <f t="shared" si="26"/>
        <v/>
      </c>
      <c r="H558" s="69"/>
      <c r="I558" s="71" t="str">
        <f t="shared" si="24"/>
        <v/>
      </c>
    </row>
    <row r="559" spans="4:9">
      <c r="D559" s="67"/>
      <c r="E559" s="68">
        <f t="shared" si="25"/>
        <v>0</v>
      </c>
      <c r="F559" s="69"/>
      <c r="G559" s="70" t="str">
        <f t="shared" si="26"/>
        <v/>
      </c>
      <c r="H559" s="69"/>
      <c r="I559" s="71" t="str">
        <f t="shared" si="24"/>
        <v/>
      </c>
    </row>
    <row r="560" spans="4:9">
      <c r="D560" s="67"/>
      <c r="E560" s="68">
        <f t="shared" si="25"/>
        <v>0</v>
      </c>
      <c r="F560" s="69"/>
      <c r="G560" s="70" t="str">
        <f t="shared" si="26"/>
        <v/>
      </c>
      <c r="H560" s="69"/>
      <c r="I560" s="71" t="str">
        <f t="shared" si="24"/>
        <v/>
      </c>
    </row>
    <row r="561" spans="4:9">
      <c r="D561" s="67"/>
      <c r="E561" s="68">
        <f t="shared" si="25"/>
        <v>0</v>
      </c>
      <c r="F561" s="69"/>
      <c r="G561" s="70" t="str">
        <f t="shared" si="26"/>
        <v/>
      </c>
      <c r="H561" s="69"/>
      <c r="I561" s="71" t="str">
        <f t="shared" si="24"/>
        <v/>
      </c>
    </row>
    <row r="562" spans="4:9">
      <c r="D562" s="67"/>
      <c r="E562" s="68">
        <f t="shared" si="25"/>
        <v>0</v>
      </c>
      <c r="F562" s="69"/>
      <c r="G562" s="70" t="str">
        <f t="shared" si="26"/>
        <v/>
      </c>
      <c r="H562" s="69"/>
      <c r="I562" s="71" t="str">
        <f t="shared" si="24"/>
        <v/>
      </c>
    </row>
    <row r="563" spans="4:9">
      <c r="D563" s="67"/>
      <c r="E563" s="68">
        <f t="shared" si="25"/>
        <v>0</v>
      </c>
      <c r="F563" s="69"/>
      <c r="G563" s="70" t="str">
        <f t="shared" si="26"/>
        <v/>
      </c>
      <c r="H563" s="69"/>
      <c r="I563" s="71" t="str">
        <f t="shared" si="24"/>
        <v/>
      </c>
    </row>
    <row r="564" spans="4:9">
      <c r="D564" s="67"/>
      <c r="E564" s="68">
        <f t="shared" si="25"/>
        <v>0</v>
      </c>
      <c r="F564" s="69"/>
      <c r="G564" s="70" t="str">
        <f t="shared" si="26"/>
        <v/>
      </c>
      <c r="H564" s="69"/>
      <c r="I564" s="71" t="str">
        <f t="shared" si="24"/>
        <v/>
      </c>
    </row>
    <row r="565" spans="4:9">
      <c r="D565" s="67"/>
      <c r="E565" s="68">
        <f t="shared" si="25"/>
        <v>0</v>
      </c>
      <c r="F565" s="69"/>
      <c r="G565" s="70" t="str">
        <f t="shared" si="26"/>
        <v/>
      </c>
      <c r="H565" s="69"/>
      <c r="I565" s="71" t="str">
        <f t="shared" si="24"/>
        <v/>
      </c>
    </row>
    <row r="566" spans="4:9">
      <c r="D566" s="67"/>
      <c r="E566" s="68">
        <f t="shared" si="25"/>
        <v>0</v>
      </c>
      <c r="F566" s="69"/>
      <c r="G566" s="70" t="str">
        <f t="shared" si="26"/>
        <v/>
      </c>
      <c r="H566" s="69"/>
      <c r="I566" s="71" t="str">
        <f t="shared" si="24"/>
        <v/>
      </c>
    </row>
    <row r="567" spans="4:9">
      <c r="D567" s="67"/>
      <c r="E567" s="68">
        <f t="shared" si="25"/>
        <v>0</v>
      </c>
      <c r="F567" s="69"/>
      <c r="G567" s="70" t="str">
        <f t="shared" si="26"/>
        <v/>
      </c>
      <c r="H567" s="69"/>
      <c r="I567" s="71" t="str">
        <f t="shared" si="24"/>
        <v/>
      </c>
    </row>
    <row r="568" spans="4:9">
      <c r="D568" s="67"/>
      <c r="E568" s="68">
        <f t="shared" si="25"/>
        <v>0</v>
      </c>
      <c r="F568" s="69"/>
      <c r="G568" s="70" t="str">
        <f t="shared" si="26"/>
        <v/>
      </c>
      <c r="H568" s="69"/>
      <c r="I568" s="71" t="str">
        <f t="shared" si="24"/>
        <v/>
      </c>
    </row>
    <row r="569" spans="4:9">
      <c r="D569" s="67"/>
      <c r="E569" s="68">
        <f t="shared" si="25"/>
        <v>0</v>
      </c>
      <c r="F569" s="69"/>
      <c r="G569" s="70" t="str">
        <f t="shared" si="26"/>
        <v/>
      </c>
      <c r="H569" s="69"/>
      <c r="I569" s="71" t="str">
        <f t="shared" si="24"/>
        <v/>
      </c>
    </row>
    <row r="570" spans="4:9">
      <c r="D570" s="67"/>
      <c r="E570" s="68">
        <f t="shared" si="25"/>
        <v>0</v>
      </c>
      <c r="F570" s="69"/>
      <c r="G570" s="70" t="str">
        <f t="shared" si="26"/>
        <v/>
      </c>
      <c r="H570" s="69"/>
      <c r="I570" s="71" t="str">
        <f t="shared" si="24"/>
        <v/>
      </c>
    </row>
    <row r="571" spans="4:9">
      <c r="D571" s="67"/>
      <c r="E571" s="68">
        <f t="shared" si="25"/>
        <v>0</v>
      </c>
      <c r="F571" s="69"/>
      <c r="G571" s="70" t="str">
        <f t="shared" si="26"/>
        <v/>
      </c>
      <c r="H571" s="69"/>
      <c r="I571" s="71" t="str">
        <f t="shared" si="24"/>
        <v/>
      </c>
    </row>
    <row r="572" spans="4:9">
      <c r="D572" s="67"/>
      <c r="E572" s="68">
        <f t="shared" si="25"/>
        <v>0</v>
      </c>
      <c r="F572" s="69"/>
      <c r="G572" s="70" t="str">
        <f t="shared" si="26"/>
        <v/>
      </c>
      <c r="H572" s="69"/>
      <c r="I572" s="71" t="str">
        <f t="shared" si="24"/>
        <v/>
      </c>
    </row>
    <row r="573" spans="4:9">
      <c r="D573" s="67"/>
      <c r="E573" s="68">
        <f t="shared" si="25"/>
        <v>0</v>
      </c>
      <c r="F573" s="69"/>
      <c r="G573" s="70" t="str">
        <f t="shared" si="26"/>
        <v/>
      </c>
      <c r="H573" s="69"/>
      <c r="I573" s="71" t="str">
        <f t="shared" si="24"/>
        <v/>
      </c>
    </row>
    <row r="574" spans="4:9">
      <c r="D574" s="67"/>
      <c r="E574" s="68">
        <f t="shared" si="25"/>
        <v>0</v>
      </c>
      <c r="F574" s="69"/>
      <c r="G574" s="70" t="str">
        <f t="shared" si="26"/>
        <v/>
      </c>
      <c r="H574" s="69"/>
      <c r="I574" s="71" t="str">
        <f t="shared" si="24"/>
        <v/>
      </c>
    </row>
    <row r="575" spans="4:9">
      <c r="D575" s="67"/>
      <c r="E575" s="68">
        <f t="shared" si="25"/>
        <v>0</v>
      </c>
      <c r="F575" s="69"/>
      <c r="G575" s="70" t="str">
        <f t="shared" si="26"/>
        <v/>
      </c>
      <c r="H575" s="69"/>
      <c r="I575" s="71" t="str">
        <f t="shared" si="24"/>
        <v/>
      </c>
    </row>
    <row r="576" spans="4:9">
      <c r="D576" s="67"/>
      <c r="E576" s="68">
        <f t="shared" si="25"/>
        <v>0</v>
      </c>
      <c r="F576" s="69"/>
      <c r="G576" s="70" t="str">
        <f t="shared" si="26"/>
        <v/>
      </c>
      <c r="H576" s="69"/>
      <c r="I576" s="71" t="str">
        <f t="shared" si="24"/>
        <v/>
      </c>
    </row>
    <row r="577" spans="4:9">
      <c r="D577" s="67"/>
      <c r="E577" s="68">
        <f t="shared" si="25"/>
        <v>0</v>
      </c>
      <c r="F577" s="69"/>
      <c r="G577" s="70" t="str">
        <f t="shared" si="26"/>
        <v/>
      </c>
      <c r="H577" s="69"/>
      <c r="I577" s="71" t="str">
        <f t="shared" si="24"/>
        <v/>
      </c>
    </row>
    <row r="578" spans="4:9">
      <c r="D578" s="67"/>
      <c r="E578" s="68">
        <f t="shared" si="25"/>
        <v>0</v>
      </c>
      <c r="F578" s="69"/>
      <c r="G578" s="70" t="str">
        <f t="shared" si="26"/>
        <v/>
      </c>
      <c r="H578" s="69"/>
      <c r="I578" s="71" t="str">
        <f t="shared" si="24"/>
        <v/>
      </c>
    </row>
    <row r="579" spans="4:9">
      <c r="D579" s="67"/>
      <c r="E579" s="68">
        <f t="shared" si="25"/>
        <v>0</v>
      </c>
      <c r="F579" s="69"/>
      <c r="G579" s="70" t="str">
        <f t="shared" si="26"/>
        <v/>
      </c>
      <c r="H579" s="69"/>
      <c r="I579" s="71" t="str">
        <f t="shared" si="24"/>
        <v/>
      </c>
    </row>
    <row r="580" spans="4:9">
      <c r="D580" s="67"/>
      <c r="E580" s="68">
        <f t="shared" si="25"/>
        <v>0</v>
      </c>
      <c r="F580" s="69"/>
      <c r="G580" s="70" t="str">
        <f t="shared" si="26"/>
        <v/>
      </c>
      <c r="H580" s="69"/>
      <c r="I580" s="71" t="str">
        <f t="shared" si="24"/>
        <v/>
      </c>
    </row>
    <row r="581" spans="4:9">
      <c r="D581" s="67"/>
      <c r="E581" s="68">
        <f t="shared" si="25"/>
        <v>0</v>
      </c>
      <c r="F581" s="69"/>
      <c r="G581" s="70" t="str">
        <f t="shared" si="26"/>
        <v/>
      </c>
      <c r="H581" s="69"/>
      <c r="I581" s="71" t="str">
        <f t="shared" si="24"/>
        <v/>
      </c>
    </row>
    <row r="582" spans="4:9">
      <c r="D582" s="67"/>
      <c r="E582" s="68">
        <f t="shared" si="25"/>
        <v>0</v>
      </c>
      <c r="F582" s="69"/>
      <c r="G582" s="70" t="str">
        <f t="shared" si="26"/>
        <v/>
      </c>
      <c r="H582" s="69"/>
      <c r="I582" s="71" t="str">
        <f t="shared" si="24"/>
        <v/>
      </c>
    </row>
    <row r="583" spans="4:9">
      <c r="D583" s="67"/>
      <c r="E583" s="68">
        <f t="shared" si="25"/>
        <v>0</v>
      </c>
      <c r="F583" s="69"/>
      <c r="G583" s="70" t="str">
        <f t="shared" si="26"/>
        <v/>
      </c>
      <c r="H583" s="69"/>
      <c r="I583" s="71" t="str">
        <f t="shared" si="24"/>
        <v/>
      </c>
    </row>
    <row r="584" spans="4:9">
      <c r="D584" s="67"/>
      <c r="E584" s="68">
        <f t="shared" si="25"/>
        <v>0</v>
      </c>
      <c r="F584" s="69"/>
      <c r="G584" s="70" t="str">
        <f t="shared" si="26"/>
        <v/>
      </c>
      <c r="H584" s="69"/>
      <c r="I584" s="71" t="str">
        <f t="shared" si="24"/>
        <v/>
      </c>
    </row>
    <row r="585" spans="4:9">
      <c r="D585" s="67"/>
      <c r="E585" s="68">
        <f t="shared" si="25"/>
        <v>0</v>
      </c>
      <c r="F585" s="69"/>
      <c r="G585" s="70" t="str">
        <f t="shared" si="26"/>
        <v/>
      </c>
      <c r="H585" s="69"/>
      <c r="I585" s="71" t="str">
        <f t="shared" si="24"/>
        <v/>
      </c>
    </row>
    <row r="586" spans="4:9">
      <c r="D586" s="67"/>
      <c r="E586" s="68">
        <f t="shared" si="25"/>
        <v>0</v>
      </c>
      <c r="F586" s="69"/>
      <c r="G586" s="70" t="str">
        <f t="shared" si="26"/>
        <v/>
      </c>
      <c r="H586" s="69"/>
      <c r="I586" s="71" t="str">
        <f t="shared" si="24"/>
        <v/>
      </c>
    </row>
    <row r="587" spans="4:9">
      <c r="D587" s="67"/>
      <c r="E587" s="68">
        <f t="shared" si="25"/>
        <v>0</v>
      </c>
      <c r="F587" s="69"/>
      <c r="G587" s="70" t="str">
        <f t="shared" si="26"/>
        <v/>
      </c>
      <c r="H587" s="69"/>
      <c r="I587" s="71" t="str">
        <f t="shared" si="24"/>
        <v/>
      </c>
    </row>
    <row r="588" spans="4:9">
      <c r="D588" s="67"/>
      <c r="E588" s="68">
        <f t="shared" si="25"/>
        <v>0</v>
      </c>
      <c r="F588" s="69"/>
      <c r="G588" s="70" t="str">
        <f t="shared" si="26"/>
        <v/>
      </c>
      <c r="H588" s="69"/>
      <c r="I588" s="71" t="str">
        <f t="shared" si="24"/>
        <v/>
      </c>
    </row>
    <row r="589" spans="4:9">
      <c r="D589" s="67"/>
      <c r="E589" s="68">
        <f t="shared" si="25"/>
        <v>0</v>
      </c>
      <c r="F589" s="69"/>
      <c r="G589" s="70" t="str">
        <f t="shared" si="26"/>
        <v/>
      </c>
      <c r="H589" s="69"/>
      <c r="I589" s="71" t="str">
        <f t="shared" si="24"/>
        <v/>
      </c>
    </row>
    <row r="590" spans="4:9">
      <c r="D590" s="67"/>
      <c r="E590" s="68">
        <f t="shared" si="25"/>
        <v>0</v>
      </c>
      <c r="F590" s="69"/>
      <c r="G590" s="70" t="str">
        <f t="shared" si="26"/>
        <v/>
      </c>
      <c r="H590" s="69"/>
      <c r="I590" s="71" t="str">
        <f t="shared" si="24"/>
        <v/>
      </c>
    </row>
    <row r="591" spans="4:9">
      <c r="D591" s="67"/>
      <c r="E591" s="68">
        <f t="shared" si="25"/>
        <v>0</v>
      </c>
      <c r="F591" s="69"/>
      <c r="G591" s="70" t="str">
        <f t="shared" si="26"/>
        <v/>
      </c>
      <c r="H591" s="69"/>
      <c r="I591" s="71" t="str">
        <f t="shared" si="24"/>
        <v/>
      </c>
    </row>
    <row r="592" spans="4:9">
      <c r="D592" s="67"/>
      <c r="E592" s="68">
        <f t="shared" si="25"/>
        <v>0</v>
      </c>
      <c r="F592" s="69"/>
      <c r="G592" s="70" t="str">
        <f t="shared" si="26"/>
        <v/>
      </c>
      <c r="H592" s="69"/>
      <c r="I592" s="71" t="str">
        <f t="shared" ref="I592:I655" si="27">IFERROR(G592/H592,"")</f>
        <v/>
      </c>
    </row>
    <row r="593" spans="4:9">
      <c r="D593" s="67"/>
      <c r="E593" s="68">
        <f t="shared" ref="E593:E656" si="28">F592</f>
        <v>0</v>
      </c>
      <c r="F593" s="69"/>
      <c r="G593" s="70" t="str">
        <f t="shared" ref="G593:G656" si="29">IFERROR((F593-E593)/(D593-D592),"")</f>
        <v/>
      </c>
      <c r="H593" s="69"/>
      <c r="I593" s="71" t="str">
        <f t="shared" si="27"/>
        <v/>
      </c>
    </row>
    <row r="594" spans="4:9">
      <c r="D594" s="67"/>
      <c r="E594" s="68">
        <f t="shared" si="28"/>
        <v>0</v>
      </c>
      <c r="F594" s="69"/>
      <c r="G594" s="70" t="str">
        <f t="shared" si="29"/>
        <v/>
      </c>
      <c r="H594" s="69"/>
      <c r="I594" s="71" t="str">
        <f t="shared" si="27"/>
        <v/>
      </c>
    </row>
    <row r="595" spans="4:9">
      <c r="D595" s="67"/>
      <c r="E595" s="68">
        <f t="shared" si="28"/>
        <v>0</v>
      </c>
      <c r="F595" s="69"/>
      <c r="G595" s="70" t="str">
        <f t="shared" si="29"/>
        <v/>
      </c>
      <c r="H595" s="69"/>
      <c r="I595" s="71" t="str">
        <f t="shared" si="27"/>
        <v/>
      </c>
    </row>
    <row r="596" spans="4:9">
      <c r="D596" s="67"/>
      <c r="E596" s="68">
        <f t="shared" si="28"/>
        <v>0</v>
      </c>
      <c r="F596" s="69"/>
      <c r="G596" s="70" t="str">
        <f t="shared" si="29"/>
        <v/>
      </c>
      <c r="H596" s="69"/>
      <c r="I596" s="71" t="str">
        <f t="shared" si="27"/>
        <v/>
      </c>
    </row>
    <row r="597" spans="4:9">
      <c r="D597" s="67"/>
      <c r="E597" s="68">
        <f t="shared" si="28"/>
        <v>0</v>
      </c>
      <c r="F597" s="69"/>
      <c r="G597" s="70" t="str">
        <f t="shared" si="29"/>
        <v/>
      </c>
      <c r="H597" s="69"/>
      <c r="I597" s="71" t="str">
        <f t="shared" si="27"/>
        <v/>
      </c>
    </row>
    <row r="598" spans="4:9">
      <c r="D598" s="67"/>
      <c r="E598" s="68">
        <f t="shared" si="28"/>
        <v>0</v>
      </c>
      <c r="F598" s="69"/>
      <c r="G598" s="70" t="str">
        <f t="shared" si="29"/>
        <v/>
      </c>
      <c r="H598" s="69"/>
      <c r="I598" s="71" t="str">
        <f t="shared" si="27"/>
        <v/>
      </c>
    </row>
    <row r="599" spans="4:9">
      <c r="D599" s="67"/>
      <c r="E599" s="68">
        <f t="shared" si="28"/>
        <v>0</v>
      </c>
      <c r="F599" s="69"/>
      <c r="G599" s="70" t="str">
        <f t="shared" si="29"/>
        <v/>
      </c>
      <c r="H599" s="69"/>
      <c r="I599" s="71" t="str">
        <f t="shared" si="27"/>
        <v/>
      </c>
    </row>
    <row r="600" spans="4:9">
      <c r="D600" s="67"/>
      <c r="E600" s="68">
        <f t="shared" si="28"/>
        <v>0</v>
      </c>
      <c r="F600" s="69"/>
      <c r="G600" s="70" t="str">
        <f t="shared" si="29"/>
        <v/>
      </c>
      <c r="H600" s="69"/>
      <c r="I600" s="71" t="str">
        <f t="shared" si="27"/>
        <v/>
      </c>
    </row>
    <row r="601" spans="4:9">
      <c r="D601" s="67"/>
      <c r="E601" s="68">
        <f t="shared" si="28"/>
        <v>0</v>
      </c>
      <c r="F601" s="69"/>
      <c r="G601" s="70" t="str">
        <f t="shared" si="29"/>
        <v/>
      </c>
      <c r="H601" s="69"/>
      <c r="I601" s="71" t="str">
        <f t="shared" si="27"/>
        <v/>
      </c>
    </row>
    <row r="602" spans="4:9">
      <c r="D602" s="67"/>
      <c r="E602" s="68">
        <f t="shared" si="28"/>
        <v>0</v>
      </c>
      <c r="F602" s="69"/>
      <c r="G602" s="70" t="str">
        <f t="shared" si="29"/>
        <v/>
      </c>
      <c r="H602" s="69"/>
      <c r="I602" s="71" t="str">
        <f t="shared" si="27"/>
        <v/>
      </c>
    </row>
    <row r="603" spans="4:9">
      <c r="D603" s="67"/>
      <c r="E603" s="68">
        <f t="shared" si="28"/>
        <v>0</v>
      </c>
      <c r="F603" s="69"/>
      <c r="G603" s="70" t="str">
        <f t="shared" si="29"/>
        <v/>
      </c>
      <c r="H603" s="69"/>
      <c r="I603" s="71" t="str">
        <f t="shared" si="27"/>
        <v/>
      </c>
    </row>
    <row r="604" spans="4:9">
      <c r="D604" s="67"/>
      <c r="E604" s="68">
        <f t="shared" si="28"/>
        <v>0</v>
      </c>
      <c r="F604" s="69"/>
      <c r="G604" s="70" t="str">
        <f t="shared" si="29"/>
        <v/>
      </c>
      <c r="H604" s="69"/>
      <c r="I604" s="71" t="str">
        <f t="shared" si="27"/>
        <v/>
      </c>
    </row>
    <row r="605" spans="4:9">
      <c r="D605" s="67"/>
      <c r="E605" s="68">
        <f t="shared" si="28"/>
        <v>0</v>
      </c>
      <c r="F605" s="69"/>
      <c r="G605" s="70" t="str">
        <f t="shared" si="29"/>
        <v/>
      </c>
      <c r="H605" s="69"/>
      <c r="I605" s="71" t="str">
        <f t="shared" si="27"/>
        <v/>
      </c>
    </row>
    <row r="606" spans="4:9">
      <c r="D606" s="67"/>
      <c r="E606" s="68">
        <f t="shared" si="28"/>
        <v>0</v>
      </c>
      <c r="F606" s="69"/>
      <c r="G606" s="70" t="str">
        <f t="shared" si="29"/>
        <v/>
      </c>
      <c r="H606" s="69"/>
      <c r="I606" s="71" t="str">
        <f t="shared" si="27"/>
        <v/>
      </c>
    </row>
    <row r="607" spans="4:9">
      <c r="D607" s="67"/>
      <c r="E607" s="68">
        <f t="shared" si="28"/>
        <v>0</v>
      </c>
      <c r="F607" s="69"/>
      <c r="G607" s="70" t="str">
        <f t="shared" si="29"/>
        <v/>
      </c>
      <c r="H607" s="69"/>
      <c r="I607" s="71" t="str">
        <f t="shared" si="27"/>
        <v/>
      </c>
    </row>
    <row r="608" spans="4:9">
      <c r="D608" s="67"/>
      <c r="E608" s="68">
        <f t="shared" si="28"/>
        <v>0</v>
      </c>
      <c r="F608" s="69"/>
      <c r="G608" s="70" t="str">
        <f t="shared" si="29"/>
        <v/>
      </c>
      <c r="H608" s="69"/>
      <c r="I608" s="71" t="str">
        <f t="shared" si="27"/>
        <v/>
      </c>
    </row>
    <row r="609" spans="4:9">
      <c r="D609" s="67"/>
      <c r="E609" s="68">
        <f t="shared" si="28"/>
        <v>0</v>
      </c>
      <c r="F609" s="69"/>
      <c r="G609" s="70" t="str">
        <f t="shared" si="29"/>
        <v/>
      </c>
      <c r="H609" s="69"/>
      <c r="I609" s="71" t="str">
        <f t="shared" si="27"/>
        <v/>
      </c>
    </row>
    <row r="610" spans="4:9">
      <c r="D610" s="67"/>
      <c r="E610" s="68">
        <f t="shared" si="28"/>
        <v>0</v>
      </c>
      <c r="F610" s="69"/>
      <c r="G610" s="70" t="str">
        <f t="shared" si="29"/>
        <v/>
      </c>
      <c r="H610" s="69"/>
      <c r="I610" s="71" t="str">
        <f t="shared" si="27"/>
        <v/>
      </c>
    </row>
    <row r="611" spans="4:9">
      <c r="D611" s="67"/>
      <c r="E611" s="68">
        <f t="shared" si="28"/>
        <v>0</v>
      </c>
      <c r="F611" s="69"/>
      <c r="G611" s="70" t="str">
        <f t="shared" si="29"/>
        <v/>
      </c>
      <c r="H611" s="69"/>
      <c r="I611" s="71" t="str">
        <f t="shared" si="27"/>
        <v/>
      </c>
    </row>
    <row r="612" spans="4:9">
      <c r="D612" s="67"/>
      <c r="E612" s="68">
        <f t="shared" si="28"/>
        <v>0</v>
      </c>
      <c r="F612" s="69"/>
      <c r="G612" s="70" t="str">
        <f t="shared" si="29"/>
        <v/>
      </c>
      <c r="H612" s="69"/>
      <c r="I612" s="71" t="str">
        <f t="shared" si="27"/>
        <v/>
      </c>
    </row>
    <row r="613" spans="4:9">
      <c r="D613" s="67"/>
      <c r="E613" s="68">
        <f t="shared" si="28"/>
        <v>0</v>
      </c>
      <c r="F613" s="69"/>
      <c r="G613" s="70" t="str">
        <f t="shared" si="29"/>
        <v/>
      </c>
      <c r="H613" s="69"/>
      <c r="I613" s="71" t="str">
        <f t="shared" si="27"/>
        <v/>
      </c>
    </row>
    <row r="614" spans="4:9">
      <c r="D614" s="67"/>
      <c r="E614" s="68">
        <f t="shared" si="28"/>
        <v>0</v>
      </c>
      <c r="F614" s="69"/>
      <c r="G614" s="70" t="str">
        <f t="shared" si="29"/>
        <v/>
      </c>
      <c r="H614" s="69"/>
      <c r="I614" s="71" t="str">
        <f t="shared" si="27"/>
        <v/>
      </c>
    </row>
    <row r="615" spans="4:9">
      <c r="D615" s="67"/>
      <c r="E615" s="68">
        <f t="shared" si="28"/>
        <v>0</v>
      </c>
      <c r="F615" s="69"/>
      <c r="G615" s="70" t="str">
        <f t="shared" si="29"/>
        <v/>
      </c>
      <c r="H615" s="69"/>
      <c r="I615" s="71" t="str">
        <f t="shared" si="27"/>
        <v/>
      </c>
    </row>
    <row r="616" spans="4:9">
      <c r="D616" s="67"/>
      <c r="E616" s="68">
        <f t="shared" si="28"/>
        <v>0</v>
      </c>
      <c r="F616" s="69"/>
      <c r="G616" s="70" t="str">
        <f t="shared" si="29"/>
        <v/>
      </c>
      <c r="H616" s="69"/>
      <c r="I616" s="71" t="str">
        <f t="shared" si="27"/>
        <v/>
      </c>
    </row>
    <row r="617" spans="4:9">
      <c r="D617" s="67"/>
      <c r="E617" s="68">
        <f t="shared" si="28"/>
        <v>0</v>
      </c>
      <c r="F617" s="69"/>
      <c r="G617" s="70" t="str">
        <f t="shared" si="29"/>
        <v/>
      </c>
      <c r="H617" s="69"/>
      <c r="I617" s="71" t="str">
        <f t="shared" si="27"/>
        <v/>
      </c>
    </row>
    <row r="618" spans="4:9">
      <c r="D618" s="67"/>
      <c r="E618" s="68">
        <f t="shared" si="28"/>
        <v>0</v>
      </c>
      <c r="F618" s="69"/>
      <c r="G618" s="70" t="str">
        <f t="shared" si="29"/>
        <v/>
      </c>
      <c r="H618" s="69"/>
      <c r="I618" s="71" t="str">
        <f t="shared" si="27"/>
        <v/>
      </c>
    </row>
    <row r="619" spans="4:9">
      <c r="D619" s="67"/>
      <c r="E619" s="68">
        <f t="shared" si="28"/>
        <v>0</v>
      </c>
      <c r="F619" s="69"/>
      <c r="G619" s="70" t="str">
        <f t="shared" si="29"/>
        <v/>
      </c>
      <c r="H619" s="69"/>
      <c r="I619" s="71" t="str">
        <f t="shared" si="27"/>
        <v/>
      </c>
    </row>
    <row r="620" spans="4:9">
      <c r="D620" s="67"/>
      <c r="E620" s="68">
        <f t="shared" si="28"/>
        <v>0</v>
      </c>
      <c r="F620" s="69"/>
      <c r="G620" s="70" t="str">
        <f t="shared" si="29"/>
        <v/>
      </c>
      <c r="H620" s="69"/>
      <c r="I620" s="71" t="str">
        <f t="shared" si="27"/>
        <v/>
      </c>
    </row>
    <row r="621" spans="4:9">
      <c r="D621" s="67"/>
      <c r="E621" s="68">
        <f t="shared" si="28"/>
        <v>0</v>
      </c>
      <c r="F621" s="69"/>
      <c r="G621" s="70" t="str">
        <f t="shared" si="29"/>
        <v/>
      </c>
      <c r="H621" s="69"/>
      <c r="I621" s="71" t="str">
        <f t="shared" si="27"/>
        <v/>
      </c>
    </row>
    <row r="622" spans="4:9">
      <c r="D622" s="67"/>
      <c r="E622" s="68">
        <f t="shared" si="28"/>
        <v>0</v>
      </c>
      <c r="F622" s="69"/>
      <c r="G622" s="70" t="str">
        <f t="shared" si="29"/>
        <v/>
      </c>
      <c r="H622" s="69"/>
      <c r="I622" s="71" t="str">
        <f t="shared" si="27"/>
        <v/>
      </c>
    </row>
    <row r="623" spans="4:9">
      <c r="D623" s="67"/>
      <c r="E623" s="68">
        <f t="shared" si="28"/>
        <v>0</v>
      </c>
      <c r="F623" s="69"/>
      <c r="G623" s="70" t="str">
        <f t="shared" si="29"/>
        <v/>
      </c>
      <c r="H623" s="69"/>
      <c r="I623" s="71" t="str">
        <f t="shared" si="27"/>
        <v/>
      </c>
    </row>
    <row r="624" spans="4:9">
      <c r="D624" s="67"/>
      <c r="E624" s="68">
        <f t="shared" si="28"/>
        <v>0</v>
      </c>
      <c r="F624" s="69"/>
      <c r="G624" s="70" t="str">
        <f t="shared" si="29"/>
        <v/>
      </c>
      <c r="H624" s="69"/>
      <c r="I624" s="71" t="str">
        <f t="shared" si="27"/>
        <v/>
      </c>
    </row>
    <row r="625" spans="4:9">
      <c r="D625" s="67"/>
      <c r="E625" s="68">
        <f t="shared" si="28"/>
        <v>0</v>
      </c>
      <c r="F625" s="69"/>
      <c r="G625" s="70" t="str">
        <f t="shared" si="29"/>
        <v/>
      </c>
      <c r="H625" s="69"/>
      <c r="I625" s="71" t="str">
        <f t="shared" si="27"/>
        <v/>
      </c>
    </row>
    <row r="626" spans="4:9">
      <c r="D626" s="67"/>
      <c r="E626" s="68">
        <f t="shared" si="28"/>
        <v>0</v>
      </c>
      <c r="F626" s="69"/>
      <c r="G626" s="70" t="str">
        <f t="shared" si="29"/>
        <v/>
      </c>
      <c r="H626" s="69"/>
      <c r="I626" s="71" t="str">
        <f t="shared" si="27"/>
        <v/>
      </c>
    </row>
    <row r="627" spans="4:9">
      <c r="D627" s="67"/>
      <c r="E627" s="68">
        <f t="shared" si="28"/>
        <v>0</v>
      </c>
      <c r="F627" s="69"/>
      <c r="G627" s="70" t="str">
        <f t="shared" si="29"/>
        <v/>
      </c>
      <c r="H627" s="69"/>
      <c r="I627" s="71" t="str">
        <f t="shared" si="27"/>
        <v/>
      </c>
    </row>
    <row r="628" spans="4:9">
      <c r="D628" s="67"/>
      <c r="E628" s="68">
        <f t="shared" si="28"/>
        <v>0</v>
      </c>
      <c r="F628" s="69"/>
      <c r="G628" s="70" t="str">
        <f t="shared" si="29"/>
        <v/>
      </c>
      <c r="H628" s="69"/>
      <c r="I628" s="71" t="str">
        <f t="shared" si="27"/>
        <v/>
      </c>
    </row>
    <row r="629" spans="4:9">
      <c r="D629" s="67"/>
      <c r="E629" s="68">
        <f t="shared" si="28"/>
        <v>0</v>
      </c>
      <c r="F629" s="69"/>
      <c r="G629" s="70" t="str">
        <f t="shared" si="29"/>
        <v/>
      </c>
      <c r="H629" s="69"/>
      <c r="I629" s="71" t="str">
        <f t="shared" si="27"/>
        <v/>
      </c>
    </row>
    <row r="630" spans="4:9">
      <c r="D630" s="67"/>
      <c r="E630" s="68">
        <f t="shared" si="28"/>
        <v>0</v>
      </c>
      <c r="F630" s="69"/>
      <c r="G630" s="70" t="str">
        <f t="shared" si="29"/>
        <v/>
      </c>
      <c r="H630" s="69"/>
      <c r="I630" s="71" t="str">
        <f t="shared" si="27"/>
        <v/>
      </c>
    </row>
    <row r="631" spans="4:9">
      <c r="D631" s="67"/>
      <c r="E631" s="68">
        <f t="shared" si="28"/>
        <v>0</v>
      </c>
      <c r="F631" s="69"/>
      <c r="G631" s="70" t="str">
        <f t="shared" si="29"/>
        <v/>
      </c>
      <c r="H631" s="69"/>
      <c r="I631" s="71" t="str">
        <f t="shared" si="27"/>
        <v/>
      </c>
    </row>
    <row r="632" spans="4:9">
      <c r="D632" s="67"/>
      <c r="E632" s="68">
        <f t="shared" si="28"/>
        <v>0</v>
      </c>
      <c r="F632" s="69"/>
      <c r="G632" s="70" t="str">
        <f t="shared" si="29"/>
        <v/>
      </c>
      <c r="H632" s="69"/>
      <c r="I632" s="71" t="str">
        <f t="shared" si="27"/>
        <v/>
      </c>
    </row>
    <row r="633" spans="4:9">
      <c r="D633" s="67"/>
      <c r="E633" s="68">
        <f t="shared" si="28"/>
        <v>0</v>
      </c>
      <c r="F633" s="69"/>
      <c r="G633" s="70" t="str">
        <f t="shared" si="29"/>
        <v/>
      </c>
      <c r="H633" s="69"/>
      <c r="I633" s="71" t="str">
        <f t="shared" si="27"/>
        <v/>
      </c>
    </row>
    <row r="634" spans="4:9">
      <c r="D634" s="67"/>
      <c r="E634" s="68">
        <f t="shared" si="28"/>
        <v>0</v>
      </c>
      <c r="F634" s="69"/>
      <c r="G634" s="70" t="str">
        <f t="shared" si="29"/>
        <v/>
      </c>
      <c r="H634" s="69"/>
      <c r="I634" s="71" t="str">
        <f t="shared" si="27"/>
        <v/>
      </c>
    </row>
    <row r="635" spans="4:9">
      <c r="D635" s="67"/>
      <c r="E635" s="68">
        <f t="shared" si="28"/>
        <v>0</v>
      </c>
      <c r="F635" s="69"/>
      <c r="G635" s="70" t="str">
        <f t="shared" si="29"/>
        <v/>
      </c>
      <c r="H635" s="69"/>
      <c r="I635" s="71" t="str">
        <f t="shared" si="27"/>
        <v/>
      </c>
    </row>
    <row r="636" spans="4:9">
      <c r="D636" s="67"/>
      <c r="E636" s="68">
        <f t="shared" si="28"/>
        <v>0</v>
      </c>
      <c r="F636" s="69"/>
      <c r="G636" s="70" t="str">
        <f t="shared" si="29"/>
        <v/>
      </c>
      <c r="H636" s="69"/>
      <c r="I636" s="71" t="str">
        <f t="shared" si="27"/>
        <v/>
      </c>
    </row>
    <row r="637" spans="4:9">
      <c r="D637" s="67"/>
      <c r="E637" s="68">
        <f t="shared" si="28"/>
        <v>0</v>
      </c>
      <c r="F637" s="69"/>
      <c r="G637" s="70" t="str">
        <f t="shared" si="29"/>
        <v/>
      </c>
      <c r="H637" s="69"/>
      <c r="I637" s="71" t="str">
        <f t="shared" si="27"/>
        <v/>
      </c>
    </row>
    <row r="638" spans="4:9">
      <c r="D638" s="67"/>
      <c r="E638" s="68">
        <f t="shared" si="28"/>
        <v>0</v>
      </c>
      <c r="F638" s="69"/>
      <c r="G638" s="70" t="str">
        <f t="shared" si="29"/>
        <v/>
      </c>
      <c r="H638" s="69"/>
      <c r="I638" s="71" t="str">
        <f t="shared" si="27"/>
        <v/>
      </c>
    </row>
    <row r="639" spans="4:9">
      <c r="D639" s="67"/>
      <c r="E639" s="68">
        <f t="shared" si="28"/>
        <v>0</v>
      </c>
      <c r="F639" s="69"/>
      <c r="G639" s="70" t="str">
        <f t="shared" si="29"/>
        <v/>
      </c>
      <c r="H639" s="69"/>
      <c r="I639" s="71" t="str">
        <f t="shared" si="27"/>
        <v/>
      </c>
    </row>
    <row r="640" spans="4:9">
      <c r="D640" s="67"/>
      <c r="E640" s="68">
        <f t="shared" si="28"/>
        <v>0</v>
      </c>
      <c r="F640" s="69"/>
      <c r="G640" s="70" t="str">
        <f t="shared" si="29"/>
        <v/>
      </c>
      <c r="H640" s="69"/>
      <c r="I640" s="71" t="str">
        <f t="shared" si="27"/>
        <v/>
      </c>
    </row>
    <row r="641" spans="4:9">
      <c r="D641" s="67"/>
      <c r="E641" s="68">
        <f t="shared" si="28"/>
        <v>0</v>
      </c>
      <c r="F641" s="69"/>
      <c r="G641" s="70" t="str">
        <f t="shared" si="29"/>
        <v/>
      </c>
      <c r="H641" s="69"/>
      <c r="I641" s="71" t="str">
        <f t="shared" si="27"/>
        <v/>
      </c>
    </row>
    <row r="642" spans="4:9">
      <c r="D642" s="67"/>
      <c r="E642" s="68">
        <f t="shared" si="28"/>
        <v>0</v>
      </c>
      <c r="F642" s="69"/>
      <c r="G642" s="70" t="str">
        <f t="shared" si="29"/>
        <v/>
      </c>
      <c r="H642" s="69"/>
      <c r="I642" s="71" t="str">
        <f t="shared" si="27"/>
        <v/>
      </c>
    </row>
    <row r="643" spans="4:9">
      <c r="D643" s="67"/>
      <c r="E643" s="68">
        <f t="shared" si="28"/>
        <v>0</v>
      </c>
      <c r="F643" s="69"/>
      <c r="G643" s="70" t="str">
        <f t="shared" si="29"/>
        <v/>
      </c>
      <c r="H643" s="69"/>
      <c r="I643" s="71" t="str">
        <f t="shared" si="27"/>
        <v/>
      </c>
    </row>
    <row r="644" spans="4:9">
      <c r="D644" s="67"/>
      <c r="E644" s="68">
        <f t="shared" si="28"/>
        <v>0</v>
      </c>
      <c r="F644" s="69"/>
      <c r="G644" s="70" t="str">
        <f t="shared" si="29"/>
        <v/>
      </c>
      <c r="H644" s="69"/>
      <c r="I644" s="71" t="str">
        <f t="shared" si="27"/>
        <v/>
      </c>
    </row>
    <row r="645" spans="4:9">
      <c r="D645" s="67"/>
      <c r="E645" s="68">
        <f t="shared" si="28"/>
        <v>0</v>
      </c>
      <c r="F645" s="69"/>
      <c r="G645" s="70" t="str">
        <f t="shared" si="29"/>
        <v/>
      </c>
      <c r="H645" s="69"/>
      <c r="I645" s="71" t="str">
        <f t="shared" si="27"/>
        <v/>
      </c>
    </row>
    <row r="646" spans="4:9">
      <c r="D646" s="67"/>
      <c r="E646" s="68">
        <f t="shared" si="28"/>
        <v>0</v>
      </c>
      <c r="F646" s="69"/>
      <c r="G646" s="70" t="str">
        <f t="shared" si="29"/>
        <v/>
      </c>
      <c r="H646" s="69"/>
      <c r="I646" s="71" t="str">
        <f t="shared" si="27"/>
        <v/>
      </c>
    </row>
    <row r="647" spans="4:9">
      <c r="D647" s="67"/>
      <c r="E647" s="68">
        <f t="shared" si="28"/>
        <v>0</v>
      </c>
      <c r="F647" s="69"/>
      <c r="G647" s="70" t="str">
        <f t="shared" si="29"/>
        <v/>
      </c>
      <c r="H647" s="69"/>
      <c r="I647" s="71" t="str">
        <f t="shared" si="27"/>
        <v/>
      </c>
    </row>
    <row r="648" spans="4:9">
      <c r="D648" s="67"/>
      <c r="E648" s="68">
        <f t="shared" si="28"/>
        <v>0</v>
      </c>
      <c r="F648" s="69"/>
      <c r="G648" s="70" t="str">
        <f t="shared" si="29"/>
        <v/>
      </c>
      <c r="H648" s="69"/>
      <c r="I648" s="71" t="str">
        <f t="shared" si="27"/>
        <v/>
      </c>
    </row>
    <row r="649" spans="4:9">
      <c r="D649" s="67"/>
      <c r="E649" s="68">
        <f t="shared" si="28"/>
        <v>0</v>
      </c>
      <c r="F649" s="69"/>
      <c r="G649" s="70" t="str">
        <f t="shared" si="29"/>
        <v/>
      </c>
      <c r="H649" s="69"/>
      <c r="I649" s="71" t="str">
        <f t="shared" si="27"/>
        <v/>
      </c>
    </row>
    <row r="650" spans="4:9">
      <c r="D650" s="67"/>
      <c r="E650" s="68">
        <f t="shared" si="28"/>
        <v>0</v>
      </c>
      <c r="F650" s="69"/>
      <c r="G650" s="70" t="str">
        <f t="shared" si="29"/>
        <v/>
      </c>
      <c r="H650" s="69"/>
      <c r="I650" s="71" t="str">
        <f t="shared" si="27"/>
        <v/>
      </c>
    </row>
    <row r="651" spans="4:9">
      <c r="D651" s="67"/>
      <c r="E651" s="68">
        <f t="shared" si="28"/>
        <v>0</v>
      </c>
      <c r="F651" s="69"/>
      <c r="G651" s="70" t="str">
        <f t="shared" si="29"/>
        <v/>
      </c>
      <c r="H651" s="69"/>
      <c r="I651" s="71" t="str">
        <f t="shared" si="27"/>
        <v/>
      </c>
    </row>
    <row r="652" spans="4:9">
      <c r="D652" s="67"/>
      <c r="E652" s="68">
        <f t="shared" si="28"/>
        <v>0</v>
      </c>
      <c r="F652" s="69"/>
      <c r="G652" s="70" t="str">
        <f t="shared" si="29"/>
        <v/>
      </c>
      <c r="H652" s="69"/>
      <c r="I652" s="71" t="str">
        <f t="shared" si="27"/>
        <v/>
      </c>
    </row>
    <row r="653" spans="4:9">
      <c r="D653" s="67"/>
      <c r="E653" s="68">
        <f t="shared" si="28"/>
        <v>0</v>
      </c>
      <c r="F653" s="69"/>
      <c r="G653" s="70" t="str">
        <f t="shared" si="29"/>
        <v/>
      </c>
      <c r="H653" s="69"/>
      <c r="I653" s="71" t="str">
        <f t="shared" si="27"/>
        <v/>
      </c>
    </row>
    <row r="654" spans="4:9">
      <c r="D654" s="67"/>
      <c r="E654" s="68">
        <f t="shared" si="28"/>
        <v>0</v>
      </c>
      <c r="F654" s="69"/>
      <c r="G654" s="70" t="str">
        <f t="shared" si="29"/>
        <v/>
      </c>
      <c r="H654" s="69"/>
      <c r="I654" s="71" t="str">
        <f t="shared" si="27"/>
        <v/>
      </c>
    </row>
    <row r="655" spans="4:9">
      <c r="D655" s="67"/>
      <c r="E655" s="68">
        <f t="shared" si="28"/>
        <v>0</v>
      </c>
      <c r="F655" s="69"/>
      <c r="G655" s="70" t="str">
        <f t="shared" si="29"/>
        <v/>
      </c>
      <c r="H655" s="69"/>
      <c r="I655" s="71" t="str">
        <f t="shared" si="27"/>
        <v/>
      </c>
    </row>
    <row r="656" spans="4:9">
      <c r="D656" s="67"/>
      <c r="E656" s="68">
        <f t="shared" si="28"/>
        <v>0</v>
      </c>
      <c r="F656" s="69"/>
      <c r="G656" s="70" t="str">
        <f t="shared" si="29"/>
        <v/>
      </c>
      <c r="H656" s="69"/>
      <c r="I656" s="71" t="str">
        <f t="shared" ref="I656:I719" si="30">IFERROR(G656/H656,"")</f>
        <v/>
      </c>
    </row>
    <row r="657" spans="4:9">
      <c r="D657" s="67"/>
      <c r="E657" s="68">
        <f t="shared" ref="E657:E720" si="31">F656</f>
        <v>0</v>
      </c>
      <c r="F657" s="69"/>
      <c r="G657" s="70" t="str">
        <f t="shared" ref="G657:G720" si="32">IFERROR((F657-E657)/(D657-D656),"")</f>
        <v/>
      </c>
      <c r="H657" s="69"/>
      <c r="I657" s="71" t="str">
        <f t="shared" si="30"/>
        <v/>
      </c>
    </row>
    <row r="658" spans="4:9">
      <c r="D658" s="67"/>
      <c r="E658" s="68">
        <f t="shared" si="31"/>
        <v>0</v>
      </c>
      <c r="F658" s="69"/>
      <c r="G658" s="70" t="str">
        <f t="shared" si="32"/>
        <v/>
      </c>
      <c r="H658" s="69"/>
      <c r="I658" s="71" t="str">
        <f t="shared" si="30"/>
        <v/>
      </c>
    </row>
    <row r="659" spans="4:9">
      <c r="D659" s="67"/>
      <c r="E659" s="68">
        <f t="shared" si="31"/>
        <v>0</v>
      </c>
      <c r="F659" s="69"/>
      <c r="G659" s="70" t="str">
        <f t="shared" si="32"/>
        <v/>
      </c>
      <c r="H659" s="69"/>
      <c r="I659" s="71" t="str">
        <f t="shared" si="30"/>
        <v/>
      </c>
    </row>
    <row r="660" spans="4:9">
      <c r="D660" s="67"/>
      <c r="E660" s="68">
        <f t="shared" si="31"/>
        <v>0</v>
      </c>
      <c r="F660" s="69"/>
      <c r="G660" s="70" t="str">
        <f t="shared" si="32"/>
        <v/>
      </c>
      <c r="H660" s="69"/>
      <c r="I660" s="71" t="str">
        <f t="shared" si="30"/>
        <v/>
      </c>
    </row>
    <row r="661" spans="4:9">
      <c r="D661" s="67"/>
      <c r="E661" s="68">
        <f t="shared" si="31"/>
        <v>0</v>
      </c>
      <c r="F661" s="69"/>
      <c r="G661" s="70" t="str">
        <f t="shared" si="32"/>
        <v/>
      </c>
      <c r="H661" s="69"/>
      <c r="I661" s="71" t="str">
        <f t="shared" si="30"/>
        <v/>
      </c>
    </row>
    <row r="662" spans="4:9">
      <c r="D662" s="67"/>
      <c r="E662" s="68">
        <f t="shared" si="31"/>
        <v>0</v>
      </c>
      <c r="F662" s="69"/>
      <c r="G662" s="70" t="str">
        <f t="shared" si="32"/>
        <v/>
      </c>
      <c r="H662" s="69"/>
      <c r="I662" s="71" t="str">
        <f t="shared" si="30"/>
        <v/>
      </c>
    </row>
    <row r="663" spans="4:9">
      <c r="D663" s="67"/>
      <c r="E663" s="68">
        <f t="shared" si="31"/>
        <v>0</v>
      </c>
      <c r="F663" s="69"/>
      <c r="G663" s="70" t="str">
        <f t="shared" si="32"/>
        <v/>
      </c>
      <c r="H663" s="69"/>
      <c r="I663" s="71" t="str">
        <f t="shared" si="30"/>
        <v/>
      </c>
    </row>
    <row r="664" spans="4:9">
      <c r="D664" s="67"/>
      <c r="E664" s="68">
        <f t="shared" si="31"/>
        <v>0</v>
      </c>
      <c r="F664" s="69"/>
      <c r="G664" s="70" t="str">
        <f t="shared" si="32"/>
        <v/>
      </c>
      <c r="H664" s="69"/>
      <c r="I664" s="71" t="str">
        <f t="shared" si="30"/>
        <v/>
      </c>
    </row>
    <row r="665" spans="4:9">
      <c r="D665" s="67"/>
      <c r="E665" s="68">
        <f t="shared" si="31"/>
        <v>0</v>
      </c>
      <c r="F665" s="69"/>
      <c r="G665" s="70" t="str">
        <f t="shared" si="32"/>
        <v/>
      </c>
      <c r="H665" s="69"/>
      <c r="I665" s="71" t="str">
        <f t="shared" si="30"/>
        <v/>
      </c>
    </row>
    <row r="666" spans="4:9">
      <c r="D666" s="67"/>
      <c r="E666" s="68">
        <f t="shared" si="31"/>
        <v>0</v>
      </c>
      <c r="F666" s="69"/>
      <c r="G666" s="70" t="str">
        <f t="shared" si="32"/>
        <v/>
      </c>
      <c r="H666" s="69"/>
      <c r="I666" s="71" t="str">
        <f t="shared" si="30"/>
        <v/>
      </c>
    </row>
    <row r="667" spans="4:9">
      <c r="D667" s="67"/>
      <c r="E667" s="68">
        <f t="shared" si="31"/>
        <v>0</v>
      </c>
      <c r="F667" s="69"/>
      <c r="G667" s="70" t="str">
        <f t="shared" si="32"/>
        <v/>
      </c>
      <c r="H667" s="69"/>
      <c r="I667" s="71" t="str">
        <f t="shared" si="30"/>
        <v/>
      </c>
    </row>
    <row r="668" spans="4:9">
      <c r="D668" s="67"/>
      <c r="E668" s="68">
        <f t="shared" si="31"/>
        <v>0</v>
      </c>
      <c r="F668" s="69"/>
      <c r="G668" s="70" t="str">
        <f t="shared" si="32"/>
        <v/>
      </c>
      <c r="H668" s="69"/>
      <c r="I668" s="71" t="str">
        <f t="shared" si="30"/>
        <v/>
      </c>
    </row>
    <row r="669" spans="4:9">
      <c r="D669" s="67"/>
      <c r="E669" s="68">
        <f t="shared" si="31"/>
        <v>0</v>
      </c>
      <c r="F669" s="69"/>
      <c r="G669" s="70" t="str">
        <f t="shared" si="32"/>
        <v/>
      </c>
      <c r="H669" s="69"/>
      <c r="I669" s="71" t="str">
        <f t="shared" si="30"/>
        <v/>
      </c>
    </row>
    <row r="670" spans="4:9">
      <c r="D670" s="67"/>
      <c r="E670" s="68">
        <f t="shared" si="31"/>
        <v>0</v>
      </c>
      <c r="F670" s="69"/>
      <c r="G670" s="70" t="str">
        <f t="shared" si="32"/>
        <v/>
      </c>
      <c r="H670" s="69"/>
      <c r="I670" s="71" t="str">
        <f t="shared" si="30"/>
        <v/>
      </c>
    </row>
    <row r="671" spans="4:9">
      <c r="D671" s="67"/>
      <c r="E671" s="68">
        <f t="shared" si="31"/>
        <v>0</v>
      </c>
      <c r="F671" s="69"/>
      <c r="G671" s="70" t="str">
        <f t="shared" si="32"/>
        <v/>
      </c>
      <c r="H671" s="69"/>
      <c r="I671" s="71" t="str">
        <f t="shared" si="30"/>
        <v/>
      </c>
    </row>
    <row r="672" spans="4:9">
      <c r="D672" s="67"/>
      <c r="E672" s="68">
        <f t="shared" si="31"/>
        <v>0</v>
      </c>
      <c r="F672" s="69"/>
      <c r="G672" s="70" t="str">
        <f t="shared" si="32"/>
        <v/>
      </c>
      <c r="H672" s="69"/>
      <c r="I672" s="71" t="str">
        <f t="shared" si="30"/>
        <v/>
      </c>
    </row>
    <row r="673" spans="4:9">
      <c r="D673" s="67"/>
      <c r="E673" s="68">
        <f t="shared" si="31"/>
        <v>0</v>
      </c>
      <c r="F673" s="69"/>
      <c r="G673" s="70" t="str">
        <f t="shared" si="32"/>
        <v/>
      </c>
      <c r="H673" s="69"/>
      <c r="I673" s="71" t="str">
        <f t="shared" si="30"/>
        <v/>
      </c>
    </row>
    <row r="674" spans="4:9">
      <c r="D674" s="67"/>
      <c r="E674" s="68">
        <f t="shared" si="31"/>
        <v>0</v>
      </c>
      <c r="F674" s="69"/>
      <c r="G674" s="70" t="str">
        <f t="shared" si="32"/>
        <v/>
      </c>
      <c r="H674" s="69"/>
      <c r="I674" s="71" t="str">
        <f t="shared" si="30"/>
        <v/>
      </c>
    </row>
    <row r="675" spans="4:9">
      <c r="D675" s="67"/>
      <c r="E675" s="68">
        <f t="shared" si="31"/>
        <v>0</v>
      </c>
      <c r="F675" s="69"/>
      <c r="G675" s="70" t="str">
        <f t="shared" si="32"/>
        <v/>
      </c>
      <c r="H675" s="69"/>
      <c r="I675" s="71" t="str">
        <f t="shared" si="30"/>
        <v/>
      </c>
    </row>
    <row r="676" spans="4:9">
      <c r="D676" s="67"/>
      <c r="E676" s="68">
        <f t="shared" si="31"/>
        <v>0</v>
      </c>
      <c r="F676" s="69"/>
      <c r="G676" s="70" t="str">
        <f t="shared" si="32"/>
        <v/>
      </c>
      <c r="H676" s="69"/>
      <c r="I676" s="71" t="str">
        <f t="shared" si="30"/>
        <v/>
      </c>
    </row>
    <row r="677" spans="4:9">
      <c r="D677" s="67"/>
      <c r="E677" s="68">
        <f t="shared" si="31"/>
        <v>0</v>
      </c>
      <c r="F677" s="69"/>
      <c r="G677" s="70" t="str">
        <f t="shared" si="32"/>
        <v/>
      </c>
      <c r="H677" s="69"/>
      <c r="I677" s="71" t="str">
        <f t="shared" si="30"/>
        <v/>
      </c>
    </row>
    <row r="678" spans="4:9">
      <c r="D678" s="67"/>
      <c r="E678" s="68">
        <f t="shared" si="31"/>
        <v>0</v>
      </c>
      <c r="F678" s="69"/>
      <c r="G678" s="70" t="str">
        <f t="shared" si="32"/>
        <v/>
      </c>
      <c r="H678" s="69"/>
      <c r="I678" s="71" t="str">
        <f t="shared" si="30"/>
        <v/>
      </c>
    </row>
    <row r="679" spans="4:9">
      <c r="D679" s="67"/>
      <c r="E679" s="68">
        <f t="shared" si="31"/>
        <v>0</v>
      </c>
      <c r="F679" s="69"/>
      <c r="G679" s="70" t="str">
        <f t="shared" si="32"/>
        <v/>
      </c>
      <c r="H679" s="69"/>
      <c r="I679" s="71" t="str">
        <f t="shared" si="30"/>
        <v/>
      </c>
    </row>
    <row r="680" spans="4:9">
      <c r="D680" s="67"/>
      <c r="E680" s="68">
        <f t="shared" si="31"/>
        <v>0</v>
      </c>
      <c r="F680" s="69"/>
      <c r="G680" s="70" t="str">
        <f t="shared" si="32"/>
        <v/>
      </c>
      <c r="H680" s="69"/>
      <c r="I680" s="71" t="str">
        <f t="shared" si="30"/>
        <v/>
      </c>
    </row>
    <row r="681" spans="4:9">
      <c r="D681" s="67"/>
      <c r="E681" s="68">
        <f t="shared" si="31"/>
        <v>0</v>
      </c>
      <c r="F681" s="69"/>
      <c r="G681" s="70" t="str">
        <f t="shared" si="32"/>
        <v/>
      </c>
      <c r="H681" s="69"/>
      <c r="I681" s="71" t="str">
        <f t="shared" si="30"/>
        <v/>
      </c>
    </row>
    <row r="682" spans="4:9">
      <c r="D682" s="67"/>
      <c r="E682" s="68">
        <f t="shared" si="31"/>
        <v>0</v>
      </c>
      <c r="F682" s="69"/>
      <c r="G682" s="70" t="str">
        <f t="shared" si="32"/>
        <v/>
      </c>
      <c r="H682" s="69"/>
      <c r="I682" s="71" t="str">
        <f t="shared" si="30"/>
        <v/>
      </c>
    </row>
    <row r="683" spans="4:9">
      <c r="D683" s="67"/>
      <c r="E683" s="68">
        <f t="shared" si="31"/>
        <v>0</v>
      </c>
      <c r="F683" s="69"/>
      <c r="G683" s="70" t="str">
        <f t="shared" si="32"/>
        <v/>
      </c>
      <c r="H683" s="69"/>
      <c r="I683" s="71" t="str">
        <f t="shared" si="30"/>
        <v/>
      </c>
    </row>
    <row r="684" spans="4:9">
      <c r="D684" s="67"/>
      <c r="E684" s="68">
        <f t="shared" si="31"/>
        <v>0</v>
      </c>
      <c r="F684" s="69"/>
      <c r="G684" s="70" t="str">
        <f t="shared" si="32"/>
        <v/>
      </c>
      <c r="H684" s="69"/>
      <c r="I684" s="71" t="str">
        <f t="shared" si="30"/>
        <v/>
      </c>
    </row>
    <row r="685" spans="4:9">
      <c r="D685" s="67"/>
      <c r="E685" s="68">
        <f t="shared" si="31"/>
        <v>0</v>
      </c>
      <c r="F685" s="69"/>
      <c r="G685" s="70" t="str">
        <f t="shared" si="32"/>
        <v/>
      </c>
      <c r="H685" s="69"/>
      <c r="I685" s="71" t="str">
        <f t="shared" si="30"/>
        <v/>
      </c>
    </row>
    <row r="686" spans="4:9">
      <c r="D686" s="67"/>
      <c r="E686" s="68">
        <f t="shared" si="31"/>
        <v>0</v>
      </c>
      <c r="F686" s="69"/>
      <c r="G686" s="70" t="str">
        <f t="shared" si="32"/>
        <v/>
      </c>
      <c r="H686" s="69"/>
      <c r="I686" s="71" t="str">
        <f t="shared" si="30"/>
        <v/>
      </c>
    </row>
    <row r="687" spans="4:9">
      <c r="D687" s="67"/>
      <c r="E687" s="68">
        <f t="shared" si="31"/>
        <v>0</v>
      </c>
      <c r="F687" s="69"/>
      <c r="G687" s="70" t="str">
        <f t="shared" si="32"/>
        <v/>
      </c>
      <c r="H687" s="69"/>
      <c r="I687" s="71" t="str">
        <f t="shared" si="30"/>
        <v/>
      </c>
    </row>
    <row r="688" spans="4:9">
      <c r="D688" s="67"/>
      <c r="E688" s="68">
        <f t="shared" si="31"/>
        <v>0</v>
      </c>
      <c r="F688" s="69"/>
      <c r="G688" s="70" t="str">
        <f t="shared" si="32"/>
        <v/>
      </c>
      <c r="H688" s="69"/>
      <c r="I688" s="71" t="str">
        <f t="shared" si="30"/>
        <v/>
      </c>
    </row>
    <row r="689" spans="4:9">
      <c r="D689" s="67"/>
      <c r="E689" s="68">
        <f t="shared" si="31"/>
        <v>0</v>
      </c>
      <c r="F689" s="69"/>
      <c r="G689" s="70" t="str">
        <f t="shared" si="32"/>
        <v/>
      </c>
      <c r="H689" s="69"/>
      <c r="I689" s="71" t="str">
        <f t="shared" si="30"/>
        <v/>
      </c>
    </row>
    <row r="690" spans="4:9">
      <c r="D690" s="67"/>
      <c r="E690" s="68">
        <f t="shared" si="31"/>
        <v>0</v>
      </c>
      <c r="F690" s="69"/>
      <c r="G690" s="70" t="str">
        <f t="shared" si="32"/>
        <v/>
      </c>
      <c r="H690" s="69"/>
      <c r="I690" s="71" t="str">
        <f t="shared" si="30"/>
        <v/>
      </c>
    </row>
    <row r="691" spans="4:9">
      <c r="D691" s="67"/>
      <c r="E691" s="68">
        <f t="shared" si="31"/>
        <v>0</v>
      </c>
      <c r="F691" s="69"/>
      <c r="G691" s="70" t="str">
        <f t="shared" si="32"/>
        <v/>
      </c>
      <c r="H691" s="69"/>
      <c r="I691" s="71" t="str">
        <f t="shared" si="30"/>
        <v/>
      </c>
    </row>
    <row r="692" spans="4:9">
      <c r="D692" s="67"/>
      <c r="E692" s="68">
        <f t="shared" si="31"/>
        <v>0</v>
      </c>
      <c r="F692" s="69"/>
      <c r="G692" s="70" t="str">
        <f t="shared" si="32"/>
        <v/>
      </c>
      <c r="H692" s="69"/>
      <c r="I692" s="71" t="str">
        <f t="shared" si="30"/>
        <v/>
      </c>
    </row>
    <row r="693" spans="4:9">
      <c r="D693" s="67"/>
      <c r="E693" s="68">
        <f t="shared" si="31"/>
        <v>0</v>
      </c>
      <c r="F693" s="69"/>
      <c r="G693" s="70" t="str">
        <f t="shared" si="32"/>
        <v/>
      </c>
      <c r="H693" s="69"/>
      <c r="I693" s="71" t="str">
        <f t="shared" si="30"/>
        <v/>
      </c>
    </row>
    <row r="694" spans="4:9">
      <c r="D694" s="67"/>
      <c r="E694" s="68">
        <f t="shared" si="31"/>
        <v>0</v>
      </c>
      <c r="F694" s="69"/>
      <c r="G694" s="70" t="str">
        <f t="shared" si="32"/>
        <v/>
      </c>
      <c r="H694" s="69"/>
      <c r="I694" s="71" t="str">
        <f t="shared" si="30"/>
        <v/>
      </c>
    </row>
    <row r="695" spans="4:9">
      <c r="D695" s="67"/>
      <c r="E695" s="68">
        <f t="shared" si="31"/>
        <v>0</v>
      </c>
      <c r="F695" s="69"/>
      <c r="G695" s="70" t="str">
        <f t="shared" si="32"/>
        <v/>
      </c>
      <c r="H695" s="69"/>
      <c r="I695" s="71" t="str">
        <f t="shared" si="30"/>
        <v/>
      </c>
    </row>
    <row r="696" spans="4:9">
      <c r="D696" s="67"/>
      <c r="E696" s="68">
        <f t="shared" si="31"/>
        <v>0</v>
      </c>
      <c r="F696" s="69"/>
      <c r="G696" s="70" t="str">
        <f t="shared" si="32"/>
        <v/>
      </c>
      <c r="H696" s="69"/>
      <c r="I696" s="71" t="str">
        <f t="shared" si="30"/>
        <v/>
      </c>
    </row>
    <row r="697" spans="4:9">
      <c r="D697" s="67"/>
      <c r="E697" s="68">
        <f t="shared" si="31"/>
        <v>0</v>
      </c>
      <c r="F697" s="69"/>
      <c r="G697" s="70" t="str">
        <f t="shared" si="32"/>
        <v/>
      </c>
      <c r="H697" s="69"/>
      <c r="I697" s="71" t="str">
        <f t="shared" si="30"/>
        <v/>
      </c>
    </row>
    <row r="698" spans="4:9">
      <c r="D698" s="67"/>
      <c r="E698" s="68">
        <f t="shared" si="31"/>
        <v>0</v>
      </c>
      <c r="F698" s="69"/>
      <c r="G698" s="70" t="str">
        <f t="shared" si="32"/>
        <v/>
      </c>
      <c r="H698" s="69"/>
      <c r="I698" s="71" t="str">
        <f t="shared" si="30"/>
        <v/>
      </c>
    </row>
    <row r="699" spans="4:9">
      <c r="D699" s="67"/>
      <c r="E699" s="68">
        <f t="shared" si="31"/>
        <v>0</v>
      </c>
      <c r="F699" s="69"/>
      <c r="G699" s="70" t="str">
        <f t="shared" si="32"/>
        <v/>
      </c>
      <c r="H699" s="69"/>
      <c r="I699" s="71" t="str">
        <f t="shared" si="30"/>
        <v/>
      </c>
    </row>
    <row r="700" spans="4:9">
      <c r="D700" s="67"/>
      <c r="E700" s="68">
        <f t="shared" si="31"/>
        <v>0</v>
      </c>
      <c r="F700" s="69"/>
      <c r="G700" s="70" t="str">
        <f t="shared" si="32"/>
        <v/>
      </c>
      <c r="H700" s="69"/>
      <c r="I700" s="71" t="str">
        <f t="shared" si="30"/>
        <v/>
      </c>
    </row>
    <row r="701" spans="4:9">
      <c r="D701" s="67"/>
      <c r="E701" s="68">
        <f t="shared" si="31"/>
        <v>0</v>
      </c>
      <c r="F701" s="69"/>
      <c r="G701" s="70" t="str">
        <f t="shared" si="32"/>
        <v/>
      </c>
      <c r="H701" s="69"/>
      <c r="I701" s="71" t="str">
        <f t="shared" si="30"/>
        <v/>
      </c>
    </row>
    <row r="702" spans="4:9">
      <c r="D702" s="67"/>
      <c r="E702" s="68">
        <f t="shared" si="31"/>
        <v>0</v>
      </c>
      <c r="F702" s="69"/>
      <c r="G702" s="70" t="str">
        <f t="shared" si="32"/>
        <v/>
      </c>
      <c r="H702" s="69"/>
      <c r="I702" s="71" t="str">
        <f t="shared" si="30"/>
        <v/>
      </c>
    </row>
    <row r="703" spans="4:9">
      <c r="D703" s="67"/>
      <c r="E703" s="68">
        <f t="shared" si="31"/>
        <v>0</v>
      </c>
      <c r="F703" s="69"/>
      <c r="G703" s="70" t="str">
        <f t="shared" si="32"/>
        <v/>
      </c>
      <c r="H703" s="69"/>
      <c r="I703" s="71" t="str">
        <f t="shared" si="30"/>
        <v/>
      </c>
    </row>
    <row r="704" spans="4:9">
      <c r="D704" s="67"/>
      <c r="E704" s="68">
        <f t="shared" si="31"/>
        <v>0</v>
      </c>
      <c r="F704" s="69"/>
      <c r="G704" s="70" t="str">
        <f t="shared" si="32"/>
        <v/>
      </c>
      <c r="H704" s="69"/>
      <c r="I704" s="71" t="str">
        <f t="shared" si="30"/>
        <v/>
      </c>
    </row>
    <row r="705" spans="4:9">
      <c r="D705" s="67"/>
      <c r="E705" s="68">
        <f t="shared" si="31"/>
        <v>0</v>
      </c>
      <c r="F705" s="69"/>
      <c r="G705" s="70" t="str">
        <f t="shared" si="32"/>
        <v/>
      </c>
      <c r="H705" s="69"/>
      <c r="I705" s="71" t="str">
        <f t="shared" si="30"/>
        <v/>
      </c>
    </row>
    <row r="706" spans="4:9">
      <c r="D706" s="67"/>
      <c r="E706" s="68">
        <f t="shared" si="31"/>
        <v>0</v>
      </c>
      <c r="F706" s="69"/>
      <c r="G706" s="70" t="str">
        <f t="shared" si="32"/>
        <v/>
      </c>
      <c r="H706" s="69"/>
      <c r="I706" s="71" t="str">
        <f t="shared" si="30"/>
        <v/>
      </c>
    </row>
    <row r="707" spans="4:9">
      <c r="D707" s="67"/>
      <c r="E707" s="68">
        <f t="shared" si="31"/>
        <v>0</v>
      </c>
      <c r="F707" s="69"/>
      <c r="G707" s="70" t="str">
        <f t="shared" si="32"/>
        <v/>
      </c>
      <c r="H707" s="69"/>
      <c r="I707" s="71" t="str">
        <f t="shared" si="30"/>
        <v/>
      </c>
    </row>
    <row r="708" spans="4:9">
      <c r="D708" s="67"/>
      <c r="E708" s="68">
        <f t="shared" si="31"/>
        <v>0</v>
      </c>
      <c r="F708" s="69"/>
      <c r="G708" s="70" t="str">
        <f t="shared" si="32"/>
        <v/>
      </c>
      <c r="H708" s="69"/>
      <c r="I708" s="71" t="str">
        <f t="shared" si="30"/>
        <v/>
      </c>
    </row>
    <row r="709" spans="4:9">
      <c r="D709" s="67"/>
      <c r="E709" s="68">
        <f t="shared" si="31"/>
        <v>0</v>
      </c>
      <c r="F709" s="69"/>
      <c r="G709" s="70" t="str">
        <f t="shared" si="32"/>
        <v/>
      </c>
      <c r="H709" s="69"/>
      <c r="I709" s="71" t="str">
        <f t="shared" si="30"/>
        <v/>
      </c>
    </row>
    <row r="710" spans="4:9">
      <c r="D710" s="67"/>
      <c r="E710" s="68">
        <f t="shared" si="31"/>
        <v>0</v>
      </c>
      <c r="F710" s="69"/>
      <c r="G710" s="70" t="str">
        <f t="shared" si="32"/>
        <v/>
      </c>
      <c r="H710" s="69"/>
      <c r="I710" s="71" t="str">
        <f t="shared" si="30"/>
        <v/>
      </c>
    </row>
    <row r="711" spans="4:9">
      <c r="D711" s="67"/>
      <c r="E711" s="68">
        <f t="shared" si="31"/>
        <v>0</v>
      </c>
      <c r="F711" s="69"/>
      <c r="G711" s="70" t="str">
        <f t="shared" si="32"/>
        <v/>
      </c>
      <c r="H711" s="69"/>
      <c r="I711" s="71" t="str">
        <f t="shared" si="30"/>
        <v/>
      </c>
    </row>
    <row r="712" spans="4:9">
      <c r="D712" s="67"/>
      <c r="E712" s="68">
        <f t="shared" si="31"/>
        <v>0</v>
      </c>
      <c r="F712" s="69"/>
      <c r="G712" s="70" t="str">
        <f t="shared" si="32"/>
        <v/>
      </c>
      <c r="H712" s="69"/>
      <c r="I712" s="71" t="str">
        <f t="shared" si="30"/>
        <v/>
      </c>
    </row>
    <row r="713" spans="4:9">
      <c r="D713" s="67"/>
      <c r="E713" s="68">
        <f t="shared" si="31"/>
        <v>0</v>
      </c>
      <c r="F713" s="69"/>
      <c r="G713" s="70" t="str">
        <f t="shared" si="32"/>
        <v/>
      </c>
      <c r="H713" s="69"/>
      <c r="I713" s="71" t="str">
        <f t="shared" si="30"/>
        <v/>
      </c>
    </row>
    <row r="714" spans="4:9">
      <c r="D714" s="67"/>
      <c r="E714" s="68">
        <f t="shared" si="31"/>
        <v>0</v>
      </c>
      <c r="F714" s="69"/>
      <c r="G714" s="70" t="str">
        <f t="shared" si="32"/>
        <v/>
      </c>
      <c r="H714" s="69"/>
      <c r="I714" s="71" t="str">
        <f t="shared" si="30"/>
        <v/>
      </c>
    </row>
    <row r="715" spans="4:9">
      <c r="D715" s="67"/>
      <c r="E715" s="68">
        <f t="shared" si="31"/>
        <v>0</v>
      </c>
      <c r="F715" s="69"/>
      <c r="G715" s="70" t="str">
        <f t="shared" si="32"/>
        <v/>
      </c>
      <c r="H715" s="69"/>
      <c r="I715" s="71" t="str">
        <f t="shared" si="30"/>
        <v/>
      </c>
    </row>
    <row r="716" spans="4:9">
      <c r="D716" s="67"/>
      <c r="E716" s="68">
        <f t="shared" si="31"/>
        <v>0</v>
      </c>
      <c r="F716" s="69"/>
      <c r="G716" s="70" t="str">
        <f t="shared" si="32"/>
        <v/>
      </c>
      <c r="H716" s="69"/>
      <c r="I716" s="71" t="str">
        <f t="shared" si="30"/>
        <v/>
      </c>
    </row>
    <row r="717" spans="4:9">
      <c r="D717" s="67"/>
      <c r="E717" s="68">
        <f t="shared" si="31"/>
        <v>0</v>
      </c>
      <c r="F717" s="69"/>
      <c r="G717" s="70" t="str">
        <f t="shared" si="32"/>
        <v/>
      </c>
      <c r="H717" s="69"/>
      <c r="I717" s="71" t="str">
        <f t="shared" si="30"/>
        <v/>
      </c>
    </row>
    <row r="718" spans="4:9">
      <c r="D718" s="67"/>
      <c r="E718" s="68">
        <f t="shared" si="31"/>
        <v>0</v>
      </c>
      <c r="F718" s="69"/>
      <c r="G718" s="70" t="str">
        <f t="shared" si="32"/>
        <v/>
      </c>
      <c r="H718" s="69"/>
      <c r="I718" s="71" t="str">
        <f t="shared" si="30"/>
        <v/>
      </c>
    </row>
    <row r="719" spans="4:9">
      <c r="D719" s="67"/>
      <c r="E719" s="68">
        <f t="shared" si="31"/>
        <v>0</v>
      </c>
      <c r="F719" s="69"/>
      <c r="G719" s="70" t="str">
        <f t="shared" si="32"/>
        <v/>
      </c>
      <c r="H719" s="69"/>
      <c r="I719" s="71" t="str">
        <f t="shared" si="30"/>
        <v/>
      </c>
    </row>
    <row r="720" spans="4:9">
      <c r="D720" s="67"/>
      <c r="E720" s="68">
        <f t="shared" si="31"/>
        <v>0</v>
      </c>
      <c r="F720" s="69"/>
      <c r="G720" s="70" t="str">
        <f t="shared" si="32"/>
        <v/>
      </c>
      <c r="H720" s="69"/>
      <c r="I720" s="71" t="str">
        <f t="shared" ref="I720:I783" si="33">IFERROR(G720/H720,"")</f>
        <v/>
      </c>
    </row>
    <row r="721" spans="4:9">
      <c r="D721" s="67"/>
      <c r="E721" s="68">
        <f t="shared" ref="E721:E784" si="34">F720</f>
        <v>0</v>
      </c>
      <c r="F721" s="69"/>
      <c r="G721" s="70" t="str">
        <f t="shared" ref="G721:G784" si="35">IFERROR((F721-E721)/(D721-D720),"")</f>
        <v/>
      </c>
      <c r="H721" s="69"/>
      <c r="I721" s="71" t="str">
        <f t="shared" si="33"/>
        <v/>
      </c>
    </row>
    <row r="722" spans="4:9">
      <c r="D722" s="67"/>
      <c r="E722" s="68">
        <f t="shared" si="34"/>
        <v>0</v>
      </c>
      <c r="F722" s="69"/>
      <c r="G722" s="70" t="str">
        <f t="shared" si="35"/>
        <v/>
      </c>
      <c r="H722" s="69"/>
      <c r="I722" s="71" t="str">
        <f t="shared" si="33"/>
        <v/>
      </c>
    </row>
    <row r="723" spans="4:9">
      <c r="D723" s="67"/>
      <c r="E723" s="68">
        <f t="shared" si="34"/>
        <v>0</v>
      </c>
      <c r="F723" s="69"/>
      <c r="G723" s="70" t="str">
        <f t="shared" si="35"/>
        <v/>
      </c>
      <c r="H723" s="69"/>
      <c r="I723" s="71" t="str">
        <f t="shared" si="33"/>
        <v/>
      </c>
    </row>
    <row r="724" spans="4:9">
      <c r="D724" s="67"/>
      <c r="E724" s="68">
        <f t="shared" si="34"/>
        <v>0</v>
      </c>
      <c r="F724" s="69"/>
      <c r="G724" s="70" t="str">
        <f t="shared" si="35"/>
        <v/>
      </c>
      <c r="H724" s="69"/>
      <c r="I724" s="71" t="str">
        <f t="shared" si="33"/>
        <v/>
      </c>
    </row>
    <row r="725" spans="4:9">
      <c r="D725" s="67"/>
      <c r="E725" s="68">
        <f t="shared" si="34"/>
        <v>0</v>
      </c>
      <c r="F725" s="69"/>
      <c r="G725" s="70" t="str">
        <f t="shared" si="35"/>
        <v/>
      </c>
      <c r="H725" s="69"/>
      <c r="I725" s="71" t="str">
        <f t="shared" si="33"/>
        <v/>
      </c>
    </row>
    <row r="726" spans="4:9">
      <c r="D726" s="67"/>
      <c r="E726" s="68">
        <f t="shared" si="34"/>
        <v>0</v>
      </c>
      <c r="F726" s="69"/>
      <c r="G726" s="70" t="str">
        <f t="shared" si="35"/>
        <v/>
      </c>
      <c r="H726" s="69"/>
      <c r="I726" s="71" t="str">
        <f t="shared" si="33"/>
        <v/>
      </c>
    </row>
    <row r="727" spans="4:9">
      <c r="D727" s="67"/>
      <c r="E727" s="68">
        <f t="shared" si="34"/>
        <v>0</v>
      </c>
      <c r="F727" s="69"/>
      <c r="G727" s="70" t="str">
        <f t="shared" si="35"/>
        <v/>
      </c>
      <c r="H727" s="69"/>
      <c r="I727" s="71" t="str">
        <f t="shared" si="33"/>
        <v/>
      </c>
    </row>
    <row r="728" spans="4:9">
      <c r="D728" s="67"/>
      <c r="E728" s="68">
        <f t="shared" si="34"/>
        <v>0</v>
      </c>
      <c r="F728" s="69"/>
      <c r="G728" s="70" t="str">
        <f t="shared" si="35"/>
        <v/>
      </c>
      <c r="H728" s="69"/>
      <c r="I728" s="71" t="str">
        <f t="shared" si="33"/>
        <v/>
      </c>
    </row>
    <row r="729" spans="4:9">
      <c r="D729" s="67"/>
      <c r="E729" s="68">
        <f t="shared" si="34"/>
        <v>0</v>
      </c>
      <c r="F729" s="69"/>
      <c r="G729" s="70" t="str">
        <f t="shared" si="35"/>
        <v/>
      </c>
      <c r="H729" s="69"/>
      <c r="I729" s="71" t="str">
        <f t="shared" si="33"/>
        <v/>
      </c>
    </row>
    <row r="730" spans="4:9">
      <c r="D730" s="67"/>
      <c r="E730" s="68">
        <f t="shared" si="34"/>
        <v>0</v>
      </c>
      <c r="F730" s="69"/>
      <c r="G730" s="70" t="str">
        <f t="shared" si="35"/>
        <v/>
      </c>
      <c r="H730" s="69"/>
      <c r="I730" s="71" t="str">
        <f t="shared" si="33"/>
        <v/>
      </c>
    </row>
    <row r="731" spans="4:9">
      <c r="D731" s="67"/>
      <c r="E731" s="68">
        <f t="shared" si="34"/>
        <v>0</v>
      </c>
      <c r="F731" s="69"/>
      <c r="G731" s="70" t="str">
        <f t="shared" si="35"/>
        <v/>
      </c>
      <c r="H731" s="69"/>
      <c r="I731" s="71" t="str">
        <f t="shared" si="33"/>
        <v/>
      </c>
    </row>
    <row r="732" spans="4:9">
      <c r="D732" s="67"/>
      <c r="E732" s="68">
        <f t="shared" si="34"/>
        <v>0</v>
      </c>
      <c r="F732" s="69"/>
      <c r="G732" s="70" t="str">
        <f t="shared" si="35"/>
        <v/>
      </c>
      <c r="H732" s="69"/>
      <c r="I732" s="71" t="str">
        <f t="shared" si="33"/>
        <v/>
      </c>
    </row>
    <row r="733" spans="4:9">
      <c r="D733" s="67"/>
      <c r="E733" s="68">
        <f t="shared" si="34"/>
        <v>0</v>
      </c>
      <c r="F733" s="69"/>
      <c r="G733" s="70" t="str">
        <f t="shared" si="35"/>
        <v/>
      </c>
      <c r="H733" s="69"/>
      <c r="I733" s="71" t="str">
        <f t="shared" si="33"/>
        <v/>
      </c>
    </row>
    <row r="734" spans="4:9">
      <c r="D734" s="67"/>
      <c r="E734" s="68">
        <f t="shared" si="34"/>
        <v>0</v>
      </c>
      <c r="F734" s="69"/>
      <c r="G734" s="70" t="str">
        <f t="shared" si="35"/>
        <v/>
      </c>
      <c r="H734" s="69"/>
      <c r="I734" s="71" t="str">
        <f t="shared" si="33"/>
        <v/>
      </c>
    </row>
    <row r="735" spans="4:9">
      <c r="D735" s="67"/>
      <c r="E735" s="68">
        <f t="shared" si="34"/>
        <v>0</v>
      </c>
      <c r="F735" s="69"/>
      <c r="G735" s="70" t="str">
        <f t="shared" si="35"/>
        <v/>
      </c>
      <c r="H735" s="69"/>
      <c r="I735" s="71" t="str">
        <f t="shared" si="33"/>
        <v/>
      </c>
    </row>
    <row r="736" spans="4:9">
      <c r="D736" s="67"/>
      <c r="E736" s="68">
        <f t="shared" si="34"/>
        <v>0</v>
      </c>
      <c r="F736" s="69"/>
      <c r="G736" s="70" t="str">
        <f t="shared" si="35"/>
        <v/>
      </c>
      <c r="H736" s="69"/>
      <c r="I736" s="71" t="str">
        <f t="shared" si="33"/>
        <v/>
      </c>
    </row>
    <row r="737" spans="4:9">
      <c r="D737" s="67"/>
      <c r="E737" s="68">
        <f t="shared" si="34"/>
        <v>0</v>
      </c>
      <c r="F737" s="69"/>
      <c r="G737" s="70" t="str">
        <f t="shared" si="35"/>
        <v/>
      </c>
      <c r="H737" s="69"/>
      <c r="I737" s="71" t="str">
        <f t="shared" si="33"/>
        <v/>
      </c>
    </row>
    <row r="738" spans="4:9">
      <c r="D738" s="67"/>
      <c r="E738" s="68">
        <f t="shared" si="34"/>
        <v>0</v>
      </c>
      <c r="F738" s="69"/>
      <c r="G738" s="70" t="str">
        <f t="shared" si="35"/>
        <v/>
      </c>
      <c r="H738" s="69"/>
      <c r="I738" s="71" t="str">
        <f t="shared" si="33"/>
        <v/>
      </c>
    </row>
    <row r="739" spans="4:9">
      <c r="D739" s="67"/>
      <c r="E739" s="68">
        <f t="shared" si="34"/>
        <v>0</v>
      </c>
      <c r="F739" s="69"/>
      <c r="G739" s="70" t="str">
        <f t="shared" si="35"/>
        <v/>
      </c>
      <c r="H739" s="69"/>
      <c r="I739" s="71" t="str">
        <f t="shared" si="33"/>
        <v/>
      </c>
    </row>
    <row r="740" spans="4:9">
      <c r="D740" s="67"/>
      <c r="E740" s="68">
        <f t="shared" si="34"/>
        <v>0</v>
      </c>
      <c r="F740" s="69"/>
      <c r="G740" s="70" t="str">
        <f t="shared" si="35"/>
        <v/>
      </c>
      <c r="H740" s="69"/>
      <c r="I740" s="71" t="str">
        <f t="shared" si="33"/>
        <v/>
      </c>
    </row>
    <row r="741" spans="4:9">
      <c r="D741" s="67"/>
      <c r="E741" s="68">
        <f t="shared" si="34"/>
        <v>0</v>
      </c>
      <c r="F741" s="69"/>
      <c r="G741" s="70" t="str">
        <f t="shared" si="35"/>
        <v/>
      </c>
      <c r="H741" s="69"/>
      <c r="I741" s="71" t="str">
        <f t="shared" si="33"/>
        <v/>
      </c>
    </row>
    <row r="742" spans="4:9">
      <c r="D742" s="67"/>
      <c r="E742" s="68">
        <f t="shared" si="34"/>
        <v>0</v>
      </c>
      <c r="F742" s="69"/>
      <c r="G742" s="70" t="str">
        <f t="shared" si="35"/>
        <v/>
      </c>
      <c r="H742" s="69"/>
      <c r="I742" s="71" t="str">
        <f t="shared" si="33"/>
        <v/>
      </c>
    </row>
    <row r="743" spans="4:9">
      <c r="D743" s="67"/>
      <c r="E743" s="68">
        <f t="shared" si="34"/>
        <v>0</v>
      </c>
      <c r="F743" s="69"/>
      <c r="G743" s="70" t="str">
        <f t="shared" si="35"/>
        <v/>
      </c>
      <c r="H743" s="69"/>
      <c r="I743" s="71" t="str">
        <f t="shared" si="33"/>
        <v/>
      </c>
    </row>
    <row r="744" spans="4:9">
      <c r="D744" s="67"/>
      <c r="E744" s="68">
        <f t="shared" si="34"/>
        <v>0</v>
      </c>
      <c r="F744" s="69"/>
      <c r="G744" s="70" t="str">
        <f t="shared" si="35"/>
        <v/>
      </c>
      <c r="H744" s="69"/>
      <c r="I744" s="71" t="str">
        <f t="shared" si="33"/>
        <v/>
      </c>
    </row>
    <row r="745" spans="4:9">
      <c r="D745" s="67"/>
      <c r="E745" s="68">
        <f t="shared" si="34"/>
        <v>0</v>
      </c>
      <c r="F745" s="69"/>
      <c r="G745" s="70" t="str">
        <f t="shared" si="35"/>
        <v/>
      </c>
      <c r="H745" s="69"/>
      <c r="I745" s="71" t="str">
        <f t="shared" si="33"/>
        <v/>
      </c>
    </row>
    <row r="746" spans="4:9">
      <c r="D746" s="67"/>
      <c r="E746" s="68">
        <f t="shared" si="34"/>
        <v>0</v>
      </c>
      <c r="F746" s="69"/>
      <c r="G746" s="70" t="str">
        <f t="shared" si="35"/>
        <v/>
      </c>
      <c r="H746" s="69"/>
      <c r="I746" s="71" t="str">
        <f t="shared" si="33"/>
        <v/>
      </c>
    </row>
    <row r="747" spans="4:9">
      <c r="D747" s="67"/>
      <c r="E747" s="68">
        <f t="shared" si="34"/>
        <v>0</v>
      </c>
      <c r="F747" s="69"/>
      <c r="G747" s="70" t="str">
        <f t="shared" si="35"/>
        <v/>
      </c>
      <c r="H747" s="69"/>
      <c r="I747" s="71" t="str">
        <f t="shared" si="33"/>
        <v/>
      </c>
    </row>
    <row r="748" spans="4:9">
      <c r="D748" s="67"/>
      <c r="E748" s="68">
        <f t="shared" si="34"/>
        <v>0</v>
      </c>
      <c r="F748" s="69"/>
      <c r="G748" s="70" t="str">
        <f t="shared" si="35"/>
        <v/>
      </c>
      <c r="H748" s="69"/>
      <c r="I748" s="71" t="str">
        <f t="shared" si="33"/>
        <v/>
      </c>
    </row>
    <row r="749" spans="4:9">
      <c r="D749" s="67"/>
      <c r="E749" s="68">
        <f t="shared" si="34"/>
        <v>0</v>
      </c>
      <c r="F749" s="69"/>
      <c r="G749" s="70" t="str">
        <f t="shared" si="35"/>
        <v/>
      </c>
      <c r="H749" s="69"/>
      <c r="I749" s="71" t="str">
        <f t="shared" si="33"/>
        <v/>
      </c>
    </row>
    <row r="750" spans="4:9">
      <c r="D750" s="67"/>
      <c r="E750" s="68">
        <f t="shared" si="34"/>
        <v>0</v>
      </c>
      <c r="F750" s="69"/>
      <c r="G750" s="70" t="str">
        <f t="shared" si="35"/>
        <v/>
      </c>
      <c r="H750" s="69"/>
      <c r="I750" s="71" t="str">
        <f t="shared" si="33"/>
        <v/>
      </c>
    </row>
    <row r="751" spans="4:9">
      <c r="D751" s="67"/>
      <c r="E751" s="68">
        <f t="shared" si="34"/>
        <v>0</v>
      </c>
      <c r="F751" s="69"/>
      <c r="G751" s="70" t="str">
        <f t="shared" si="35"/>
        <v/>
      </c>
      <c r="H751" s="69"/>
      <c r="I751" s="71" t="str">
        <f t="shared" si="33"/>
        <v/>
      </c>
    </row>
    <row r="752" spans="4:9">
      <c r="D752" s="67"/>
      <c r="E752" s="68">
        <f t="shared" si="34"/>
        <v>0</v>
      </c>
      <c r="F752" s="69"/>
      <c r="G752" s="70" t="str">
        <f t="shared" si="35"/>
        <v/>
      </c>
      <c r="H752" s="69"/>
      <c r="I752" s="71" t="str">
        <f t="shared" si="33"/>
        <v/>
      </c>
    </row>
    <row r="753" spans="4:9">
      <c r="D753" s="67"/>
      <c r="E753" s="68">
        <f t="shared" si="34"/>
        <v>0</v>
      </c>
      <c r="F753" s="69"/>
      <c r="G753" s="70" t="str">
        <f t="shared" si="35"/>
        <v/>
      </c>
      <c r="H753" s="69"/>
      <c r="I753" s="71" t="str">
        <f t="shared" si="33"/>
        <v/>
      </c>
    </row>
    <row r="754" spans="4:9">
      <c r="D754" s="67"/>
      <c r="E754" s="68">
        <f t="shared" si="34"/>
        <v>0</v>
      </c>
      <c r="F754" s="69"/>
      <c r="G754" s="70" t="str">
        <f t="shared" si="35"/>
        <v/>
      </c>
      <c r="H754" s="69"/>
      <c r="I754" s="71" t="str">
        <f t="shared" si="33"/>
        <v/>
      </c>
    </row>
    <row r="755" spans="4:9">
      <c r="D755" s="67"/>
      <c r="E755" s="68">
        <f t="shared" si="34"/>
        <v>0</v>
      </c>
      <c r="F755" s="69"/>
      <c r="G755" s="70" t="str">
        <f t="shared" si="35"/>
        <v/>
      </c>
      <c r="H755" s="69"/>
      <c r="I755" s="71" t="str">
        <f t="shared" si="33"/>
        <v/>
      </c>
    </row>
    <row r="756" spans="4:9">
      <c r="D756" s="67"/>
      <c r="E756" s="68">
        <f t="shared" si="34"/>
        <v>0</v>
      </c>
      <c r="F756" s="69"/>
      <c r="G756" s="70" t="str">
        <f t="shared" si="35"/>
        <v/>
      </c>
      <c r="H756" s="69"/>
      <c r="I756" s="71" t="str">
        <f t="shared" si="33"/>
        <v/>
      </c>
    </row>
    <row r="757" spans="4:9">
      <c r="D757" s="67"/>
      <c r="E757" s="68">
        <f t="shared" si="34"/>
        <v>0</v>
      </c>
      <c r="F757" s="69"/>
      <c r="G757" s="70" t="str">
        <f t="shared" si="35"/>
        <v/>
      </c>
      <c r="H757" s="69"/>
      <c r="I757" s="71" t="str">
        <f t="shared" si="33"/>
        <v/>
      </c>
    </row>
    <row r="758" spans="4:9">
      <c r="D758" s="67"/>
      <c r="E758" s="68">
        <f t="shared" si="34"/>
        <v>0</v>
      </c>
      <c r="F758" s="69"/>
      <c r="G758" s="70" t="str">
        <f t="shared" si="35"/>
        <v/>
      </c>
      <c r="H758" s="69"/>
      <c r="I758" s="71" t="str">
        <f t="shared" si="33"/>
        <v/>
      </c>
    </row>
    <row r="759" spans="4:9">
      <c r="D759" s="67"/>
      <c r="E759" s="68">
        <f t="shared" si="34"/>
        <v>0</v>
      </c>
      <c r="F759" s="69"/>
      <c r="G759" s="70" t="str">
        <f t="shared" si="35"/>
        <v/>
      </c>
      <c r="H759" s="69"/>
      <c r="I759" s="71" t="str">
        <f t="shared" si="33"/>
        <v/>
      </c>
    </row>
    <row r="760" spans="4:9">
      <c r="D760" s="67"/>
      <c r="E760" s="68">
        <f t="shared" si="34"/>
        <v>0</v>
      </c>
      <c r="F760" s="69"/>
      <c r="G760" s="70" t="str">
        <f t="shared" si="35"/>
        <v/>
      </c>
      <c r="H760" s="69"/>
      <c r="I760" s="71" t="str">
        <f t="shared" si="33"/>
        <v/>
      </c>
    </row>
    <row r="761" spans="4:9">
      <c r="D761" s="67"/>
      <c r="E761" s="68">
        <f t="shared" si="34"/>
        <v>0</v>
      </c>
      <c r="F761" s="69"/>
      <c r="G761" s="70" t="str">
        <f t="shared" si="35"/>
        <v/>
      </c>
      <c r="H761" s="69"/>
      <c r="I761" s="71" t="str">
        <f t="shared" si="33"/>
        <v/>
      </c>
    </row>
    <row r="762" spans="4:9">
      <c r="D762" s="67"/>
      <c r="E762" s="68">
        <f t="shared" si="34"/>
        <v>0</v>
      </c>
      <c r="F762" s="69"/>
      <c r="G762" s="70" t="str">
        <f t="shared" si="35"/>
        <v/>
      </c>
      <c r="H762" s="69"/>
      <c r="I762" s="71" t="str">
        <f t="shared" si="33"/>
        <v/>
      </c>
    </row>
    <row r="763" spans="4:9">
      <c r="D763" s="67"/>
      <c r="E763" s="68">
        <f t="shared" si="34"/>
        <v>0</v>
      </c>
      <c r="F763" s="69"/>
      <c r="G763" s="70" t="str">
        <f t="shared" si="35"/>
        <v/>
      </c>
      <c r="H763" s="69"/>
      <c r="I763" s="71" t="str">
        <f t="shared" si="33"/>
        <v/>
      </c>
    </row>
    <row r="764" spans="4:9">
      <c r="D764" s="67"/>
      <c r="E764" s="68">
        <f t="shared" si="34"/>
        <v>0</v>
      </c>
      <c r="F764" s="69"/>
      <c r="G764" s="70" t="str">
        <f t="shared" si="35"/>
        <v/>
      </c>
      <c r="H764" s="69"/>
      <c r="I764" s="71" t="str">
        <f t="shared" si="33"/>
        <v/>
      </c>
    </row>
    <row r="765" spans="4:9">
      <c r="D765" s="67"/>
      <c r="E765" s="68">
        <f t="shared" si="34"/>
        <v>0</v>
      </c>
      <c r="F765" s="69"/>
      <c r="G765" s="70" t="str">
        <f t="shared" si="35"/>
        <v/>
      </c>
      <c r="H765" s="69"/>
      <c r="I765" s="71" t="str">
        <f t="shared" si="33"/>
        <v/>
      </c>
    </row>
    <row r="766" spans="4:9">
      <c r="D766" s="67"/>
      <c r="E766" s="68">
        <f t="shared" si="34"/>
        <v>0</v>
      </c>
      <c r="F766" s="69"/>
      <c r="G766" s="70" t="str">
        <f t="shared" si="35"/>
        <v/>
      </c>
      <c r="H766" s="69"/>
      <c r="I766" s="71" t="str">
        <f t="shared" si="33"/>
        <v/>
      </c>
    </row>
    <row r="767" spans="4:9">
      <c r="D767" s="67"/>
      <c r="E767" s="68">
        <f t="shared" si="34"/>
        <v>0</v>
      </c>
      <c r="F767" s="69"/>
      <c r="G767" s="70" t="str">
        <f t="shared" si="35"/>
        <v/>
      </c>
      <c r="H767" s="69"/>
      <c r="I767" s="71" t="str">
        <f t="shared" si="33"/>
        <v/>
      </c>
    </row>
    <row r="768" spans="4:9">
      <c r="D768" s="67"/>
      <c r="E768" s="68">
        <f t="shared" si="34"/>
        <v>0</v>
      </c>
      <c r="F768" s="69"/>
      <c r="G768" s="70" t="str">
        <f t="shared" si="35"/>
        <v/>
      </c>
      <c r="H768" s="69"/>
      <c r="I768" s="71" t="str">
        <f t="shared" si="33"/>
        <v/>
      </c>
    </row>
    <row r="769" spans="4:9">
      <c r="D769" s="67"/>
      <c r="E769" s="68">
        <f t="shared" si="34"/>
        <v>0</v>
      </c>
      <c r="F769" s="69"/>
      <c r="G769" s="70" t="str">
        <f t="shared" si="35"/>
        <v/>
      </c>
      <c r="H769" s="69"/>
      <c r="I769" s="71" t="str">
        <f t="shared" si="33"/>
        <v/>
      </c>
    </row>
    <row r="770" spans="4:9">
      <c r="D770" s="67"/>
      <c r="E770" s="68">
        <f t="shared" si="34"/>
        <v>0</v>
      </c>
      <c r="F770" s="69"/>
      <c r="G770" s="70" t="str">
        <f t="shared" si="35"/>
        <v/>
      </c>
      <c r="H770" s="69"/>
      <c r="I770" s="71" t="str">
        <f t="shared" si="33"/>
        <v/>
      </c>
    </row>
    <row r="771" spans="4:9">
      <c r="D771" s="67"/>
      <c r="E771" s="68">
        <f t="shared" si="34"/>
        <v>0</v>
      </c>
      <c r="F771" s="69"/>
      <c r="G771" s="70" t="str">
        <f t="shared" si="35"/>
        <v/>
      </c>
      <c r="H771" s="69"/>
      <c r="I771" s="71" t="str">
        <f t="shared" si="33"/>
        <v/>
      </c>
    </row>
    <row r="772" spans="4:9">
      <c r="D772" s="67"/>
      <c r="E772" s="68">
        <f t="shared" si="34"/>
        <v>0</v>
      </c>
      <c r="F772" s="69"/>
      <c r="G772" s="70" t="str">
        <f t="shared" si="35"/>
        <v/>
      </c>
      <c r="H772" s="69"/>
      <c r="I772" s="71" t="str">
        <f t="shared" si="33"/>
        <v/>
      </c>
    </row>
    <row r="773" spans="4:9">
      <c r="D773" s="67"/>
      <c r="E773" s="68">
        <f t="shared" si="34"/>
        <v>0</v>
      </c>
      <c r="F773" s="69"/>
      <c r="G773" s="70" t="str">
        <f t="shared" si="35"/>
        <v/>
      </c>
      <c r="H773" s="69"/>
      <c r="I773" s="71" t="str">
        <f t="shared" si="33"/>
        <v/>
      </c>
    </row>
    <row r="774" spans="4:9">
      <c r="D774" s="67"/>
      <c r="E774" s="68">
        <f t="shared" si="34"/>
        <v>0</v>
      </c>
      <c r="F774" s="69"/>
      <c r="G774" s="70" t="str">
        <f t="shared" si="35"/>
        <v/>
      </c>
      <c r="H774" s="69"/>
      <c r="I774" s="71" t="str">
        <f t="shared" si="33"/>
        <v/>
      </c>
    </row>
    <row r="775" spans="4:9">
      <c r="D775" s="67"/>
      <c r="E775" s="68">
        <f t="shared" si="34"/>
        <v>0</v>
      </c>
      <c r="F775" s="69"/>
      <c r="G775" s="70" t="str">
        <f t="shared" si="35"/>
        <v/>
      </c>
      <c r="H775" s="69"/>
      <c r="I775" s="71" t="str">
        <f t="shared" si="33"/>
        <v/>
      </c>
    </row>
    <row r="776" spans="4:9">
      <c r="D776" s="67"/>
      <c r="E776" s="68">
        <f t="shared" si="34"/>
        <v>0</v>
      </c>
      <c r="F776" s="69"/>
      <c r="G776" s="70" t="str">
        <f t="shared" si="35"/>
        <v/>
      </c>
      <c r="H776" s="69"/>
      <c r="I776" s="71" t="str">
        <f t="shared" si="33"/>
        <v/>
      </c>
    </row>
    <row r="777" spans="4:9">
      <c r="D777" s="67"/>
      <c r="E777" s="68">
        <f t="shared" si="34"/>
        <v>0</v>
      </c>
      <c r="F777" s="69"/>
      <c r="G777" s="70" t="str">
        <f t="shared" si="35"/>
        <v/>
      </c>
      <c r="H777" s="69"/>
      <c r="I777" s="71" t="str">
        <f t="shared" si="33"/>
        <v/>
      </c>
    </row>
    <row r="778" spans="4:9">
      <c r="D778" s="67"/>
      <c r="E778" s="68">
        <f t="shared" si="34"/>
        <v>0</v>
      </c>
      <c r="F778" s="69"/>
      <c r="G778" s="70" t="str">
        <f t="shared" si="35"/>
        <v/>
      </c>
      <c r="H778" s="69"/>
      <c r="I778" s="71" t="str">
        <f t="shared" si="33"/>
        <v/>
      </c>
    </row>
    <row r="779" spans="4:9">
      <c r="D779" s="67"/>
      <c r="E779" s="68">
        <f t="shared" si="34"/>
        <v>0</v>
      </c>
      <c r="F779" s="69"/>
      <c r="G779" s="70" t="str">
        <f t="shared" si="35"/>
        <v/>
      </c>
      <c r="H779" s="69"/>
      <c r="I779" s="71" t="str">
        <f t="shared" si="33"/>
        <v/>
      </c>
    </row>
    <row r="780" spans="4:9">
      <c r="D780" s="67"/>
      <c r="E780" s="68">
        <f t="shared" si="34"/>
        <v>0</v>
      </c>
      <c r="F780" s="69"/>
      <c r="G780" s="70" t="str">
        <f t="shared" si="35"/>
        <v/>
      </c>
      <c r="H780" s="69"/>
      <c r="I780" s="71" t="str">
        <f t="shared" si="33"/>
        <v/>
      </c>
    </row>
    <row r="781" spans="4:9">
      <c r="D781" s="67"/>
      <c r="E781" s="68">
        <f t="shared" si="34"/>
        <v>0</v>
      </c>
      <c r="F781" s="69"/>
      <c r="G781" s="70" t="str">
        <f t="shared" si="35"/>
        <v/>
      </c>
      <c r="H781" s="69"/>
      <c r="I781" s="71" t="str">
        <f t="shared" si="33"/>
        <v/>
      </c>
    </row>
    <row r="782" spans="4:9">
      <c r="D782" s="67"/>
      <c r="E782" s="68">
        <f t="shared" si="34"/>
        <v>0</v>
      </c>
      <c r="F782" s="69"/>
      <c r="G782" s="70" t="str">
        <f t="shared" si="35"/>
        <v/>
      </c>
      <c r="H782" s="69"/>
      <c r="I782" s="71" t="str">
        <f t="shared" si="33"/>
        <v/>
      </c>
    </row>
    <row r="783" spans="4:9">
      <c r="D783" s="67"/>
      <c r="E783" s="68">
        <f t="shared" si="34"/>
        <v>0</v>
      </c>
      <c r="F783" s="69"/>
      <c r="G783" s="70" t="str">
        <f t="shared" si="35"/>
        <v/>
      </c>
      <c r="H783" s="69"/>
      <c r="I783" s="71" t="str">
        <f t="shared" si="33"/>
        <v/>
      </c>
    </row>
    <row r="784" spans="4:9">
      <c r="D784" s="67"/>
      <c r="E784" s="68">
        <f t="shared" si="34"/>
        <v>0</v>
      </c>
      <c r="F784" s="69"/>
      <c r="G784" s="70" t="str">
        <f t="shared" si="35"/>
        <v/>
      </c>
      <c r="H784" s="69"/>
      <c r="I784" s="71" t="str">
        <f t="shared" ref="I784:I810" si="36">IFERROR(G784/H784,"")</f>
        <v/>
      </c>
    </row>
    <row r="785" spans="4:9">
      <c r="D785" s="67"/>
      <c r="E785" s="68">
        <f t="shared" ref="E785:E810" si="37">F784</f>
        <v>0</v>
      </c>
      <c r="F785" s="69"/>
      <c r="G785" s="70" t="str">
        <f t="shared" ref="G785:G810" si="38">IFERROR((F785-E785)/(D785-D784),"")</f>
        <v/>
      </c>
      <c r="H785" s="69"/>
      <c r="I785" s="71" t="str">
        <f t="shared" si="36"/>
        <v/>
      </c>
    </row>
    <row r="786" spans="4:9">
      <c r="D786" s="67"/>
      <c r="E786" s="68">
        <f t="shared" si="37"/>
        <v>0</v>
      </c>
      <c r="F786" s="69"/>
      <c r="G786" s="70" t="str">
        <f t="shared" si="38"/>
        <v/>
      </c>
      <c r="H786" s="69"/>
      <c r="I786" s="71" t="str">
        <f t="shared" si="36"/>
        <v/>
      </c>
    </row>
    <row r="787" spans="4:9">
      <c r="D787" s="67"/>
      <c r="E787" s="68">
        <f t="shared" si="37"/>
        <v>0</v>
      </c>
      <c r="F787" s="69"/>
      <c r="G787" s="70" t="str">
        <f t="shared" si="38"/>
        <v/>
      </c>
      <c r="H787" s="69"/>
      <c r="I787" s="71" t="str">
        <f t="shared" si="36"/>
        <v/>
      </c>
    </row>
    <row r="788" spans="4:9">
      <c r="D788" s="67"/>
      <c r="E788" s="68">
        <f t="shared" si="37"/>
        <v>0</v>
      </c>
      <c r="F788" s="69"/>
      <c r="G788" s="70" t="str">
        <f t="shared" si="38"/>
        <v/>
      </c>
      <c r="H788" s="69"/>
      <c r="I788" s="71" t="str">
        <f t="shared" si="36"/>
        <v/>
      </c>
    </row>
    <row r="789" spans="4:9">
      <c r="D789" s="67"/>
      <c r="E789" s="68">
        <f t="shared" si="37"/>
        <v>0</v>
      </c>
      <c r="F789" s="69"/>
      <c r="G789" s="70" t="str">
        <f t="shared" si="38"/>
        <v/>
      </c>
      <c r="H789" s="69"/>
      <c r="I789" s="71" t="str">
        <f t="shared" si="36"/>
        <v/>
      </c>
    </row>
    <row r="790" spans="4:9">
      <c r="D790" s="67"/>
      <c r="E790" s="68">
        <f t="shared" si="37"/>
        <v>0</v>
      </c>
      <c r="F790" s="69"/>
      <c r="G790" s="70" t="str">
        <f t="shared" si="38"/>
        <v/>
      </c>
      <c r="H790" s="69"/>
      <c r="I790" s="71" t="str">
        <f t="shared" si="36"/>
        <v/>
      </c>
    </row>
    <row r="791" spans="4:9">
      <c r="D791" s="67"/>
      <c r="E791" s="68">
        <f t="shared" si="37"/>
        <v>0</v>
      </c>
      <c r="F791" s="69"/>
      <c r="G791" s="70" t="str">
        <f t="shared" si="38"/>
        <v/>
      </c>
      <c r="H791" s="69"/>
      <c r="I791" s="71" t="str">
        <f t="shared" si="36"/>
        <v/>
      </c>
    </row>
    <row r="792" spans="4:9">
      <c r="D792" s="67"/>
      <c r="E792" s="68">
        <f t="shared" si="37"/>
        <v>0</v>
      </c>
      <c r="F792" s="69"/>
      <c r="G792" s="70" t="str">
        <f t="shared" si="38"/>
        <v/>
      </c>
      <c r="H792" s="69"/>
      <c r="I792" s="71" t="str">
        <f t="shared" si="36"/>
        <v/>
      </c>
    </row>
    <row r="793" spans="4:9">
      <c r="D793" s="67"/>
      <c r="E793" s="68">
        <f t="shared" si="37"/>
        <v>0</v>
      </c>
      <c r="F793" s="69"/>
      <c r="G793" s="70" t="str">
        <f t="shared" si="38"/>
        <v/>
      </c>
      <c r="H793" s="69"/>
      <c r="I793" s="71" t="str">
        <f t="shared" si="36"/>
        <v/>
      </c>
    </row>
    <row r="794" spans="4:9">
      <c r="D794" s="67"/>
      <c r="E794" s="68">
        <f t="shared" si="37"/>
        <v>0</v>
      </c>
      <c r="F794" s="69"/>
      <c r="G794" s="70" t="str">
        <f t="shared" si="38"/>
        <v/>
      </c>
      <c r="H794" s="69"/>
      <c r="I794" s="71" t="str">
        <f t="shared" si="36"/>
        <v/>
      </c>
    </row>
    <row r="795" spans="4:9">
      <c r="D795" s="67"/>
      <c r="E795" s="68">
        <f t="shared" si="37"/>
        <v>0</v>
      </c>
      <c r="F795" s="69"/>
      <c r="G795" s="70" t="str">
        <f t="shared" si="38"/>
        <v/>
      </c>
      <c r="H795" s="69"/>
      <c r="I795" s="71" t="str">
        <f t="shared" si="36"/>
        <v/>
      </c>
    </row>
    <row r="796" spans="4:9">
      <c r="D796" s="67"/>
      <c r="E796" s="68">
        <f t="shared" si="37"/>
        <v>0</v>
      </c>
      <c r="F796" s="69"/>
      <c r="G796" s="70" t="str">
        <f t="shared" si="38"/>
        <v/>
      </c>
      <c r="H796" s="69"/>
      <c r="I796" s="71" t="str">
        <f t="shared" si="36"/>
        <v/>
      </c>
    </row>
    <row r="797" spans="4:9">
      <c r="D797" s="67"/>
      <c r="E797" s="68">
        <f t="shared" si="37"/>
        <v>0</v>
      </c>
      <c r="F797" s="69"/>
      <c r="G797" s="70" t="str">
        <f t="shared" si="38"/>
        <v/>
      </c>
      <c r="H797" s="69"/>
      <c r="I797" s="71" t="str">
        <f t="shared" si="36"/>
        <v/>
      </c>
    </row>
    <row r="798" spans="4:9">
      <c r="D798" s="67"/>
      <c r="E798" s="68">
        <f t="shared" si="37"/>
        <v>0</v>
      </c>
      <c r="F798" s="69"/>
      <c r="G798" s="70" t="str">
        <f t="shared" si="38"/>
        <v/>
      </c>
      <c r="H798" s="69"/>
      <c r="I798" s="71" t="str">
        <f t="shared" si="36"/>
        <v/>
      </c>
    </row>
    <row r="799" spans="4:9">
      <c r="D799" s="67"/>
      <c r="E799" s="68">
        <f t="shared" si="37"/>
        <v>0</v>
      </c>
      <c r="F799" s="69"/>
      <c r="G799" s="70" t="str">
        <f t="shared" si="38"/>
        <v/>
      </c>
      <c r="H799" s="69"/>
      <c r="I799" s="71" t="str">
        <f t="shared" si="36"/>
        <v/>
      </c>
    </row>
    <row r="800" spans="4:9">
      <c r="D800" s="67"/>
      <c r="E800" s="68">
        <f t="shared" si="37"/>
        <v>0</v>
      </c>
      <c r="F800" s="69"/>
      <c r="G800" s="70" t="str">
        <f t="shared" si="38"/>
        <v/>
      </c>
      <c r="H800" s="69"/>
      <c r="I800" s="71" t="str">
        <f t="shared" si="36"/>
        <v/>
      </c>
    </row>
    <row r="801" spans="4:9">
      <c r="D801" s="67"/>
      <c r="E801" s="68">
        <f t="shared" si="37"/>
        <v>0</v>
      </c>
      <c r="F801" s="69"/>
      <c r="G801" s="70" t="str">
        <f t="shared" si="38"/>
        <v/>
      </c>
      <c r="H801" s="69"/>
      <c r="I801" s="71" t="str">
        <f t="shared" si="36"/>
        <v/>
      </c>
    </row>
    <row r="802" spans="4:9">
      <c r="D802" s="67"/>
      <c r="E802" s="68">
        <f t="shared" si="37"/>
        <v>0</v>
      </c>
      <c r="F802" s="69"/>
      <c r="G802" s="70" t="str">
        <f t="shared" si="38"/>
        <v/>
      </c>
      <c r="H802" s="69"/>
      <c r="I802" s="71" t="str">
        <f t="shared" si="36"/>
        <v/>
      </c>
    </row>
    <row r="803" spans="4:9">
      <c r="D803" s="67"/>
      <c r="E803" s="68">
        <f t="shared" si="37"/>
        <v>0</v>
      </c>
      <c r="F803" s="69"/>
      <c r="G803" s="70" t="str">
        <f t="shared" si="38"/>
        <v/>
      </c>
      <c r="H803" s="69"/>
      <c r="I803" s="71" t="str">
        <f t="shared" si="36"/>
        <v/>
      </c>
    </row>
    <row r="804" spans="4:9">
      <c r="D804" s="67"/>
      <c r="E804" s="68">
        <f t="shared" si="37"/>
        <v>0</v>
      </c>
      <c r="F804" s="69"/>
      <c r="G804" s="70" t="str">
        <f t="shared" si="38"/>
        <v/>
      </c>
      <c r="H804" s="69"/>
      <c r="I804" s="71" t="str">
        <f t="shared" si="36"/>
        <v/>
      </c>
    </row>
    <row r="805" spans="4:9">
      <c r="D805" s="67"/>
      <c r="E805" s="68">
        <f t="shared" si="37"/>
        <v>0</v>
      </c>
      <c r="F805" s="69"/>
      <c r="G805" s="70" t="str">
        <f t="shared" si="38"/>
        <v/>
      </c>
      <c r="H805" s="69"/>
      <c r="I805" s="71" t="str">
        <f t="shared" si="36"/>
        <v/>
      </c>
    </row>
    <row r="806" spans="4:9">
      <c r="D806" s="67"/>
      <c r="E806" s="68">
        <f t="shared" si="37"/>
        <v>0</v>
      </c>
      <c r="F806" s="69"/>
      <c r="G806" s="70" t="str">
        <f t="shared" si="38"/>
        <v/>
      </c>
      <c r="H806" s="69"/>
      <c r="I806" s="71" t="str">
        <f t="shared" si="36"/>
        <v/>
      </c>
    </row>
    <row r="807" spans="4:9">
      <c r="D807" s="67"/>
      <c r="E807" s="68">
        <f t="shared" si="37"/>
        <v>0</v>
      </c>
      <c r="F807" s="69"/>
      <c r="G807" s="70" t="str">
        <f t="shared" si="38"/>
        <v/>
      </c>
      <c r="H807" s="69"/>
      <c r="I807" s="71" t="str">
        <f t="shared" si="36"/>
        <v/>
      </c>
    </row>
    <row r="808" spans="4:9">
      <c r="D808" s="67"/>
      <c r="E808" s="68">
        <f t="shared" si="37"/>
        <v>0</v>
      </c>
      <c r="F808" s="69"/>
      <c r="G808" s="70" t="str">
        <f t="shared" si="38"/>
        <v/>
      </c>
      <c r="H808" s="69"/>
      <c r="I808" s="71" t="str">
        <f t="shared" si="36"/>
        <v/>
      </c>
    </row>
    <row r="809" spans="4:9">
      <c r="D809" s="67"/>
      <c r="E809" s="68">
        <f t="shared" si="37"/>
        <v>0</v>
      </c>
      <c r="F809" s="69"/>
      <c r="G809" s="70" t="str">
        <f t="shared" si="38"/>
        <v/>
      </c>
      <c r="H809" s="69"/>
      <c r="I809" s="71" t="str">
        <f t="shared" si="36"/>
        <v/>
      </c>
    </row>
    <row r="810" spans="4:9">
      <c r="D810" s="72"/>
      <c r="E810" s="68">
        <f t="shared" si="37"/>
        <v>0</v>
      </c>
      <c r="F810" s="73"/>
      <c r="G810" s="70" t="str">
        <f t="shared" si="38"/>
        <v/>
      </c>
      <c r="H810" s="73"/>
      <c r="I810" s="71" t="str">
        <f t="shared" si="36"/>
        <v/>
      </c>
    </row>
  </sheetData>
  <mergeCells count="2">
    <mergeCell ref="D4:I4"/>
    <mergeCell ref="D8:I8"/>
  </mergeCells>
  <phoneticPr fontId="78" type="noConversion"/>
  <conditionalFormatting sqref="G14:G810">
    <cfRule type="cellIs" dxfId="0" priority="1" operator="lessThan">
      <formula>0</formula>
    </cfRule>
  </conditionalFormatting>
  <pageMargins left="0.7" right="0.7" top="0.75" bottom="0.75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37"/>
  <sheetViews>
    <sheetView topLeftCell="A4" zoomScale="70" zoomScaleNormal="70" workbookViewId="0">
      <selection activeCell="Y18" sqref="Y18"/>
    </sheetView>
  </sheetViews>
  <sheetFormatPr defaultColWidth="9.140625" defaultRowHeight="15"/>
  <cols>
    <col min="1" max="16384" width="9.140625" style="4"/>
  </cols>
  <sheetData>
    <row r="2" spans="2:7" ht="15.75">
      <c r="B2" s="35" t="s">
        <v>49</v>
      </c>
      <c r="G2" s="37"/>
    </row>
    <row r="4" spans="2:7">
      <c r="B4" s="39" t="s">
        <v>50</v>
      </c>
    </row>
    <row r="5" spans="2:7">
      <c r="B5" s="39"/>
    </row>
    <row r="6" spans="2:7" ht="15.75">
      <c r="B6" s="39"/>
      <c r="F6" s="38" t="s">
        <v>51</v>
      </c>
    </row>
    <row r="7" spans="2:7">
      <c r="B7" s="4" t="s">
        <v>104</v>
      </c>
    </row>
    <row r="20" spans="23:24">
      <c r="X20" s="114"/>
    </row>
    <row r="27" spans="23:24">
      <c r="W27" s="169"/>
      <c r="X27" s="170" t="s">
        <v>106</v>
      </c>
    </row>
    <row r="36" spans="2:6" ht="15.75">
      <c r="B36" s="39"/>
      <c r="F36" s="38" t="s">
        <v>52</v>
      </c>
    </row>
    <row r="37" spans="2:6">
      <c r="B37" s="4" t="s">
        <v>104</v>
      </c>
    </row>
  </sheetData>
  <pageMargins left="0.7" right="0.7" top="0.75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35"/>
  <sheetViews>
    <sheetView topLeftCell="B12" zoomScale="85" zoomScaleNormal="85" workbookViewId="0">
      <selection activeCell="Z24" sqref="Z24"/>
    </sheetView>
  </sheetViews>
  <sheetFormatPr defaultColWidth="9.140625" defaultRowHeight="14.25"/>
  <cols>
    <col min="1" max="16384" width="9.140625" style="34"/>
  </cols>
  <sheetData>
    <row r="2" spans="2:12" ht="15">
      <c r="B2" s="35" t="s">
        <v>53</v>
      </c>
      <c r="E2" s="36"/>
      <c r="G2" s="37"/>
    </row>
    <row r="4" spans="2:12">
      <c r="B4" s="181" t="s">
        <v>54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7" spans="2:12" ht="15">
      <c r="E7" s="38" t="s">
        <v>55</v>
      </c>
      <c r="F7" s="36"/>
    </row>
    <row r="35" spans="5:5" ht="15">
      <c r="E35" s="38" t="s">
        <v>56</v>
      </c>
    </row>
  </sheetData>
  <mergeCells count="1">
    <mergeCell ref="B4:L5"/>
  </mergeCells>
  <pageMargins left="0.7" right="0.7" top="0.75" bottom="0.75" header="0.3" footer="0.3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AB51"/>
  <sheetViews>
    <sheetView tabSelected="1" topLeftCell="A20" zoomScale="80" zoomScaleNormal="80" workbookViewId="0">
      <selection activeCell="R43" sqref="R43"/>
    </sheetView>
  </sheetViews>
  <sheetFormatPr defaultColWidth="9.140625" defaultRowHeight="15"/>
  <cols>
    <col min="3" max="3" width="42.7109375" customWidth="1"/>
    <col min="4" max="4" width="0.85546875" customWidth="1"/>
    <col min="5" max="5" width="14.28515625" customWidth="1"/>
    <col min="6" max="6" width="0.85546875" customWidth="1"/>
    <col min="7" max="7" width="7" customWidth="1"/>
    <col min="8" max="8" width="0.85546875" customWidth="1"/>
    <col min="9" max="9" width="7" customWidth="1"/>
    <col min="10" max="10" width="0.85546875" customWidth="1"/>
    <col min="11" max="11" width="7" customWidth="1"/>
    <col min="12" max="12" width="0.85546875" customWidth="1"/>
    <col min="13" max="13" width="11.42578125" customWidth="1"/>
    <col min="14" max="14" width="9.85546875" customWidth="1"/>
    <col min="15" max="15" width="9.7109375" customWidth="1"/>
    <col min="16" max="16" width="9.28515625" customWidth="1"/>
    <col min="17" max="17" width="9.5703125" customWidth="1"/>
    <col min="18" max="18" width="10.140625" customWidth="1"/>
    <col min="19" max="19" width="1.5703125" customWidth="1"/>
    <col min="21" max="21" width="9.5703125" customWidth="1"/>
    <col min="22" max="22" width="9.7109375" customWidth="1"/>
    <col min="23" max="23" width="10.5703125" customWidth="1"/>
    <col min="24" max="24" width="1.42578125" customWidth="1"/>
  </cols>
  <sheetData>
    <row r="3" spans="3:22">
      <c r="C3" s="1"/>
      <c r="D3" s="2"/>
      <c r="E3" s="2">
        <v>2019</v>
      </c>
      <c r="F3" s="2"/>
      <c r="G3" s="2">
        <v>2020</v>
      </c>
      <c r="H3" s="2"/>
      <c r="I3" s="2">
        <v>2021</v>
      </c>
      <c r="J3" s="20"/>
      <c r="K3" s="12">
        <v>2022</v>
      </c>
      <c r="M3" s="10" t="s">
        <v>57</v>
      </c>
      <c r="P3" s="10" t="s">
        <v>58</v>
      </c>
      <c r="Q3" s="10"/>
      <c r="R3" s="10"/>
      <c r="S3" s="10"/>
      <c r="T3" s="10" t="s">
        <v>59</v>
      </c>
    </row>
    <row r="4" spans="3:22">
      <c r="C4" s="3"/>
      <c r="D4" s="4"/>
      <c r="E4" s="4"/>
      <c r="F4" s="4"/>
      <c r="G4" s="4"/>
      <c r="H4" s="4"/>
      <c r="I4" s="4"/>
      <c r="J4" s="4"/>
      <c r="K4" s="14"/>
      <c r="P4" t="s">
        <v>60</v>
      </c>
      <c r="Q4" t="s">
        <v>61</v>
      </c>
      <c r="T4" t="s">
        <v>60</v>
      </c>
      <c r="U4" t="s">
        <v>61</v>
      </c>
    </row>
    <row r="5" spans="3:22">
      <c r="C5" s="5" t="s">
        <v>62</v>
      </c>
      <c r="D5" s="4"/>
      <c r="E5" s="4"/>
      <c r="F5" s="4"/>
      <c r="G5" s="6">
        <v>7842</v>
      </c>
      <c r="H5" s="6"/>
      <c r="I5" s="6">
        <v>8347</v>
      </c>
      <c r="J5" s="4"/>
      <c r="K5" s="14"/>
      <c r="M5" t="s">
        <v>63</v>
      </c>
      <c r="P5" s="21">
        <v>91</v>
      </c>
      <c r="Q5" s="21">
        <v>7933</v>
      </c>
      <c r="R5" s="10">
        <f>SUM(Q5-P5)</f>
        <v>7842</v>
      </c>
      <c r="T5" s="21">
        <v>271</v>
      </c>
      <c r="U5" s="21">
        <v>1702</v>
      </c>
      <c r="V5" s="29">
        <f>SUM(U5-T5)</f>
        <v>1431</v>
      </c>
    </row>
    <row r="6" spans="3:22">
      <c r="C6" s="7" t="s">
        <v>64</v>
      </c>
      <c r="D6" s="8"/>
      <c r="E6" s="8"/>
      <c r="F6" s="8"/>
      <c r="G6" s="9">
        <v>1431</v>
      </c>
      <c r="H6" s="9"/>
      <c r="I6" s="9">
        <v>1301</v>
      </c>
      <c r="J6" s="8"/>
      <c r="K6" s="16"/>
      <c r="M6" t="s">
        <v>65</v>
      </c>
      <c r="P6" s="21">
        <v>7934</v>
      </c>
      <c r="Q6" s="21">
        <v>16281</v>
      </c>
      <c r="R6" s="10">
        <f>SUM(Q6-P6)</f>
        <v>8347</v>
      </c>
      <c r="T6" s="21">
        <v>1703</v>
      </c>
      <c r="U6" s="21">
        <v>3004</v>
      </c>
      <c r="V6" s="29">
        <f>SUM(U6-T6)</f>
        <v>1301</v>
      </c>
    </row>
    <row r="7" spans="3:22">
      <c r="C7" s="10"/>
      <c r="M7" t="s">
        <v>66</v>
      </c>
      <c r="P7" s="21">
        <v>16282</v>
      </c>
      <c r="Q7" s="21"/>
      <c r="T7" s="21">
        <v>3004.2</v>
      </c>
      <c r="U7" s="21"/>
    </row>
    <row r="8" spans="3:22">
      <c r="C8" s="10"/>
    </row>
    <row r="9" spans="3:22">
      <c r="C9" s="11" t="s">
        <v>67</v>
      </c>
      <c r="D9" s="2"/>
      <c r="E9" s="12"/>
    </row>
    <row r="10" spans="3:22">
      <c r="C10" s="13" t="s">
        <v>68</v>
      </c>
      <c r="D10" s="4"/>
      <c r="E10" s="14"/>
    </row>
    <row r="11" spans="3:22">
      <c r="C11" s="15" t="s">
        <v>69</v>
      </c>
      <c r="D11" s="8"/>
      <c r="E11" s="16"/>
    </row>
    <row r="12" spans="3:22">
      <c r="C12" s="10"/>
    </row>
    <row r="13" spans="3:22">
      <c r="C13" s="11" t="s">
        <v>70</v>
      </c>
      <c r="D13" s="2"/>
      <c r="E13" s="12"/>
      <c r="F13" s="10"/>
    </row>
    <row r="14" spans="3:22">
      <c r="C14" s="13" t="s">
        <v>68</v>
      </c>
      <c r="D14" s="4"/>
      <c r="E14" s="14">
        <v>8364.7999999999993</v>
      </c>
    </row>
    <row r="15" spans="3:22">
      <c r="C15" s="15" t="s">
        <v>69</v>
      </c>
      <c r="D15" s="8"/>
      <c r="E15" s="16">
        <v>1794</v>
      </c>
    </row>
    <row r="17" spans="2:28">
      <c r="C17" s="11" t="s">
        <v>71</v>
      </c>
      <c r="D17" s="2"/>
      <c r="E17" s="12"/>
      <c r="F17" s="10"/>
      <c r="I17" s="22" t="s">
        <v>72</v>
      </c>
      <c r="L17" t="s">
        <v>73</v>
      </c>
    </row>
    <row r="18" spans="2:28">
      <c r="C18" s="13" t="s">
        <v>68</v>
      </c>
      <c r="D18" s="4"/>
      <c r="E18" s="14">
        <v>91</v>
      </c>
    </row>
    <row r="19" spans="2:28" ht="15.75" thickBot="1">
      <c r="C19" s="15" t="s">
        <v>69</v>
      </c>
      <c r="D19" s="8"/>
      <c r="E19" s="16">
        <v>271</v>
      </c>
    </row>
    <row r="20" spans="2:28" ht="15.75" thickBot="1">
      <c r="O20">
        <v>2021</v>
      </c>
      <c r="Q20">
        <v>2022</v>
      </c>
      <c r="U20">
        <v>2023</v>
      </c>
      <c r="Z20">
        <v>2024</v>
      </c>
    </row>
    <row r="21" spans="2:28" ht="15.75" thickBot="1">
      <c r="O21" s="23"/>
      <c r="P21" s="24"/>
      <c r="Q21" s="24"/>
      <c r="R21" s="30"/>
      <c r="T21" s="23"/>
      <c r="U21" s="24"/>
      <c r="V21" s="24"/>
      <c r="W21" s="30"/>
      <c r="Y21" s="23"/>
      <c r="Z21" s="24"/>
      <c r="AA21" s="24"/>
      <c r="AB21" s="30"/>
    </row>
    <row r="22" spans="2:28" ht="15.75" thickBot="1">
      <c r="C22" s="10" t="s">
        <v>74</v>
      </c>
      <c r="E22" s="10" t="s">
        <v>75</v>
      </c>
      <c r="N22" s="18"/>
      <c r="O22" s="31" t="s">
        <v>76</v>
      </c>
      <c r="P22" s="32" t="s">
        <v>77</v>
      </c>
      <c r="Q22" s="32" t="s">
        <v>78</v>
      </c>
      <c r="R22" s="33" t="s">
        <v>79</v>
      </c>
      <c r="T22" s="31" t="s">
        <v>76</v>
      </c>
      <c r="U22" s="32" t="s">
        <v>77</v>
      </c>
      <c r="V22" s="32" t="s">
        <v>78</v>
      </c>
      <c r="W22" s="33" t="s">
        <v>79</v>
      </c>
      <c r="Y22" s="31" t="s">
        <v>76</v>
      </c>
      <c r="Z22" s="32" t="s">
        <v>77</v>
      </c>
      <c r="AA22" s="32" t="s">
        <v>78</v>
      </c>
      <c r="AB22" s="33" t="s">
        <v>79</v>
      </c>
    </row>
    <row r="23" spans="2:28">
      <c r="B23" s="10">
        <v>2021</v>
      </c>
      <c r="C23" s="17" t="s">
        <v>80</v>
      </c>
      <c r="E23">
        <v>1953</v>
      </c>
      <c r="G23" s="18"/>
      <c r="N23" s="18"/>
      <c r="O23" t="s">
        <v>81</v>
      </c>
      <c r="P23" t="s">
        <v>81</v>
      </c>
      <c r="Q23" t="s">
        <v>81</v>
      </c>
      <c r="R23" t="s">
        <v>81</v>
      </c>
      <c r="T23" t="s">
        <v>81</v>
      </c>
      <c r="U23" t="s">
        <v>81</v>
      </c>
      <c r="V23" t="s">
        <v>81</v>
      </c>
      <c r="W23" t="s">
        <v>81</v>
      </c>
      <c r="Y23" t="s">
        <v>81</v>
      </c>
      <c r="Z23" t="s">
        <v>81</v>
      </c>
      <c r="AA23" t="s">
        <v>81</v>
      </c>
      <c r="AB23" t="s">
        <v>81</v>
      </c>
    </row>
    <row r="24" spans="2:28">
      <c r="B24" s="10"/>
      <c r="C24" s="17" t="s">
        <v>82</v>
      </c>
      <c r="E24">
        <v>873</v>
      </c>
      <c r="G24" s="18"/>
      <c r="N24" s="18"/>
      <c r="O24">
        <f>SUM(E23:E25)</f>
        <v>3739</v>
      </c>
      <c r="P24">
        <f>SUM(E26:E28)</f>
        <v>1594</v>
      </c>
      <c r="Q24">
        <f>SUM(E29:E31)</f>
        <v>1299</v>
      </c>
      <c r="R24">
        <f>SUM(E32:E34)</f>
        <v>753</v>
      </c>
      <c r="T24" s="142">
        <f>SUM(E35:E37)</f>
        <v>981</v>
      </c>
    </row>
    <row r="25" spans="2:28">
      <c r="B25" s="10"/>
      <c r="C25" s="17" t="s">
        <v>83</v>
      </c>
      <c r="E25">
        <v>913</v>
      </c>
      <c r="G25" s="18"/>
      <c r="N25" s="18"/>
      <c r="T25" s="142"/>
    </row>
    <row r="26" spans="2:28">
      <c r="B26" s="10"/>
      <c r="C26" s="17" t="s">
        <v>102</v>
      </c>
      <c r="E26">
        <v>690</v>
      </c>
      <c r="G26" s="18"/>
      <c r="O26" s="25">
        <v>0</v>
      </c>
      <c r="P26" s="26">
        <f>SUM(P24/O24*100)</f>
        <v>42.631719711152712</v>
      </c>
      <c r="Q26" s="26">
        <f>SUM(Q24/O24*100)</f>
        <v>34.741909601497731</v>
      </c>
      <c r="R26" s="26">
        <f>SUM(R24/O24*100)</f>
        <v>20.139074618882056</v>
      </c>
      <c r="S26" s="26"/>
      <c r="T26" s="167">
        <f>SUM(T24/O24*100)</f>
        <v>26.236961754479811</v>
      </c>
    </row>
    <row r="27" spans="2:28">
      <c r="B27" s="10"/>
      <c r="C27" s="17" t="s">
        <v>85</v>
      </c>
      <c r="E27">
        <v>313</v>
      </c>
      <c r="G27" s="18" t="s">
        <v>86</v>
      </c>
      <c r="H27" s="18"/>
      <c r="I27" s="18"/>
      <c r="J27" s="18"/>
      <c r="K27" s="18" t="s">
        <v>108</v>
      </c>
      <c r="L27" s="18"/>
      <c r="M27" s="18"/>
    </row>
    <row r="28" spans="2:28">
      <c r="B28" s="10">
        <v>2022</v>
      </c>
      <c r="C28" s="17" t="s">
        <v>87</v>
      </c>
      <c r="E28">
        <v>591</v>
      </c>
    </row>
    <row r="29" spans="2:28">
      <c r="B29" s="10"/>
      <c r="C29" s="17" t="s">
        <v>88</v>
      </c>
      <c r="E29">
        <v>624</v>
      </c>
    </row>
    <row r="30" spans="2:28">
      <c r="C30" s="17" t="s">
        <v>89</v>
      </c>
      <c r="E30">
        <v>384</v>
      </c>
    </row>
    <row r="31" spans="2:28">
      <c r="C31" s="17" t="s">
        <v>90</v>
      </c>
      <c r="E31" s="141">
        <v>291</v>
      </c>
      <c r="F31" s="141"/>
      <c r="G31" s="141"/>
    </row>
    <row r="32" spans="2:28">
      <c r="C32" s="17" t="s">
        <v>91</v>
      </c>
      <c r="E32" s="141">
        <v>344</v>
      </c>
      <c r="F32" s="141"/>
      <c r="G32" s="142" t="s">
        <v>101</v>
      </c>
    </row>
    <row r="33" spans="2:16">
      <c r="C33" s="17" t="s">
        <v>92</v>
      </c>
      <c r="E33" s="141">
        <v>178</v>
      </c>
      <c r="F33" s="141"/>
      <c r="G33" s="141"/>
    </row>
    <row r="34" spans="2:16">
      <c r="C34" s="19" t="s">
        <v>103</v>
      </c>
      <c r="E34" s="141">
        <f>SUM('Electricity Meter Reading Data'!G153:G185)</f>
        <v>231</v>
      </c>
      <c r="G34" s="18" t="s">
        <v>109</v>
      </c>
    </row>
    <row r="35" spans="2:16">
      <c r="C35" s="17" t="s">
        <v>80</v>
      </c>
      <c r="E35" s="141">
        <v>206</v>
      </c>
      <c r="G35" s="142"/>
    </row>
    <row r="36" spans="2:16">
      <c r="C36" s="17" t="s">
        <v>82</v>
      </c>
      <c r="E36" s="18">
        <v>375</v>
      </c>
      <c r="G36" s="166" t="s">
        <v>105</v>
      </c>
    </row>
    <row r="37" spans="2:16">
      <c r="C37" s="17" t="s">
        <v>83</v>
      </c>
      <c r="E37" s="18">
        <v>400</v>
      </c>
      <c r="G37" s="166" t="s">
        <v>105</v>
      </c>
    </row>
    <row r="38" spans="2:16">
      <c r="C38" s="17" t="s">
        <v>84</v>
      </c>
      <c r="E38" s="18">
        <v>450</v>
      </c>
      <c r="G38" s="166" t="s">
        <v>105</v>
      </c>
    </row>
    <row r="39" spans="2:16">
      <c r="C39" s="17" t="s">
        <v>85</v>
      </c>
      <c r="E39" s="18">
        <v>350</v>
      </c>
      <c r="G39" s="166" t="s">
        <v>105</v>
      </c>
    </row>
    <row r="40" spans="2:16">
      <c r="B40" s="10">
        <v>2023</v>
      </c>
      <c r="C40" s="17" t="s">
        <v>87</v>
      </c>
      <c r="E40" s="18">
        <v>0</v>
      </c>
      <c r="O40" s="27">
        <f>SUM(E28:E39)</f>
        <v>4424</v>
      </c>
      <c r="P40" s="28" t="s">
        <v>110</v>
      </c>
    </row>
    <row r="41" spans="2:16">
      <c r="C41" t="s">
        <v>88</v>
      </c>
      <c r="E41" s="18">
        <v>0</v>
      </c>
    </row>
    <row r="42" spans="2:16">
      <c r="C42" s="171" t="s">
        <v>89</v>
      </c>
      <c r="E42" s="18">
        <v>0</v>
      </c>
    </row>
    <row r="43" spans="2:16">
      <c r="C43" t="s">
        <v>90</v>
      </c>
      <c r="E43" s="18">
        <v>0</v>
      </c>
    </row>
    <row r="44" spans="2:16">
      <c r="C44" s="171" t="s">
        <v>91</v>
      </c>
      <c r="E44" s="18">
        <v>0</v>
      </c>
    </row>
    <row r="45" spans="2:16">
      <c r="C45" t="s">
        <v>92</v>
      </c>
      <c r="E45" s="18">
        <v>0</v>
      </c>
    </row>
    <row r="46" spans="2:16">
      <c r="C46" s="171" t="s">
        <v>103</v>
      </c>
      <c r="E46" s="18">
        <v>0</v>
      </c>
    </row>
    <row r="47" spans="2:16">
      <c r="C47" t="s">
        <v>80</v>
      </c>
      <c r="E47" s="18">
        <v>0</v>
      </c>
    </row>
    <row r="48" spans="2:16">
      <c r="C48" s="171" t="s">
        <v>82</v>
      </c>
      <c r="E48" s="18">
        <v>0</v>
      </c>
    </row>
    <row r="49" spans="3:5">
      <c r="C49" t="s">
        <v>83</v>
      </c>
      <c r="E49" s="18">
        <v>0</v>
      </c>
    </row>
    <row r="50" spans="3:5">
      <c r="C50" t="s">
        <v>84</v>
      </c>
      <c r="E50" s="18">
        <v>0</v>
      </c>
    </row>
    <row r="51" spans="3:5">
      <c r="C51" t="s">
        <v>85</v>
      </c>
      <c r="E51" s="18">
        <v>0</v>
      </c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.140625" defaultRowHeight="15"/>
  <sheetData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.140625" defaultRowHeight="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About this spreadsheet</vt:lpstr>
      <vt:lpstr>Electricity Meter Reading Data</vt:lpstr>
      <vt:lpstr>Gas Meter Reading Data</vt:lpstr>
      <vt:lpstr>Daily Energy Usage Graphs</vt:lpstr>
      <vt:lpstr>Energy Consumption Against KPI</vt:lpstr>
      <vt:lpstr>Historic Usage for comparison</vt:lpstr>
      <vt:lpstr>Sheet1</vt:lpstr>
      <vt:lpstr>Sheet2</vt:lpstr>
      <vt:lpstr>'Daily Energy Usage Graphs'!Print_Area</vt:lpstr>
      <vt:lpstr>'Electricity Meter Reading Data'!Print_Area</vt:lpstr>
      <vt:lpstr>'Energy Consumption Against KPI'!Print_Area</vt:lpstr>
      <vt:lpstr>'Gas Meter Reading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Johnson</dc:creator>
  <cp:lastModifiedBy>Shane Owen</cp:lastModifiedBy>
  <dcterms:created xsi:type="dcterms:W3CDTF">2006-09-16T00:00:00Z</dcterms:created>
  <dcterms:modified xsi:type="dcterms:W3CDTF">2022-10-05T04:50:29Z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A9C0FCD3D248432F800E169A7BE63BCA</vt:lpwstr>
  </property>
  <property fmtid="{D5CDD505-2E9C-101B-9397-08002B2CF9AE}" pid="3" name="KSOProductBuildVer">
    <vt:lpwstr>2057-11.2.0.11130</vt:lpwstr>
  </property>
</Properties>
</file>